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ovizualnyfond-my.sharepoint.com/personal/gabriela_franzenova_avf_sk/Documents/Pracovná plocha/"/>
    </mc:Choice>
  </mc:AlternateContent>
  <xr:revisionPtr revIDLastSave="0" documentId="8_{33284815-055E-429D-85D9-E0F0559DB746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Hárok1" sheetId="1" r:id="rId1"/>
  </sheets>
  <definedNames>
    <definedName name="_xlnm.Print_Area" localSheetId="0">Hárok1!$A$1:$K$314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  <c r="I308" i="1"/>
  <c r="I307" i="1"/>
  <c r="I306" i="1"/>
  <c r="I305" i="1"/>
  <c r="I304" i="1"/>
  <c r="I303" i="1"/>
  <c r="I302" i="1"/>
  <c r="I301" i="1"/>
  <c r="I300" i="1"/>
  <c r="I299" i="1"/>
  <c r="I296" i="1"/>
  <c r="I295" i="1"/>
  <c r="I292" i="1"/>
  <c r="I291" i="1"/>
  <c r="I288" i="1"/>
  <c r="I287" i="1"/>
  <c r="I286" i="1"/>
  <c r="I283" i="1"/>
  <c r="I282" i="1"/>
  <c r="I281" i="1"/>
  <c r="I280" i="1"/>
  <c r="I277" i="1"/>
  <c r="I276" i="1"/>
  <c r="I273" i="1"/>
  <c r="I272" i="1"/>
  <c r="I269" i="1"/>
  <c r="I270" i="1" s="1"/>
  <c r="I268" i="1"/>
  <c r="I265" i="1"/>
  <c r="I264" i="1"/>
  <c r="I257" i="1"/>
  <c r="I256" i="1"/>
  <c r="I253" i="1"/>
  <c r="I252" i="1"/>
  <c r="I249" i="1"/>
  <c r="I248" i="1"/>
  <c r="I244" i="1"/>
  <c r="I245" i="1"/>
  <c r="I246" i="1" s="1"/>
  <c r="I243" i="1"/>
  <c r="I235" i="1"/>
  <c r="I234" i="1"/>
  <c r="I230" i="1"/>
  <c r="I229" i="1"/>
  <c r="I228" i="1"/>
  <c r="I224" i="1"/>
  <c r="I223" i="1"/>
  <c r="I222" i="1"/>
  <c r="I221" i="1"/>
  <c r="I217" i="1"/>
  <c r="I216" i="1"/>
  <c r="I215" i="1"/>
  <c r="I214" i="1"/>
  <c r="I207" i="1"/>
  <c r="I208" i="1"/>
  <c r="I209" i="1"/>
  <c r="I210" i="1"/>
  <c r="I211" i="1"/>
  <c r="I206" i="1"/>
  <c r="I199" i="1"/>
  <c r="I200" i="1"/>
  <c r="I201" i="1"/>
  <c r="I198" i="1"/>
  <c r="I190" i="1"/>
  <c r="I191" i="1"/>
  <c r="I192" i="1"/>
  <c r="I193" i="1"/>
  <c r="I194" i="1"/>
  <c r="I195" i="1"/>
  <c r="I189" i="1"/>
  <c r="I196" i="1" s="1"/>
  <c r="I181" i="1"/>
  <c r="I180" i="1"/>
  <c r="I177" i="1"/>
  <c r="I178" i="1" s="1"/>
  <c r="I176" i="1"/>
  <c r="I173" i="1"/>
  <c r="I172" i="1"/>
  <c r="I171" i="1"/>
  <c r="I168" i="1"/>
  <c r="I167" i="1"/>
  <c r="I166" i="1"/>
  <c r="I163" i="1"/>
  <c r="I162" i="1"/>
  <c r="I161" i="1"/>
  <c r="I158" i="1"/>
  <c r="I157" i="1"/>
  <c r="I156" i="1"/>
  <c r="I149" i="1"/>
  <c r="I148" i="1"/>
  <c r="I145" i="1"/>
  <c r="I144" i="1"/>
  <c r="I141" i="1"/>
  <c r="I140" i="1"/>
  <c r="I142" i="1" s="1"/>
  <c r="I136" i="1"/>
  <c r="I137" i="1"/>
  <c r="I135" i="1"/>
  <c r="K11" i="1"/>
  <c r="J11" i="1"/>
  <c r="I128" i="1"/>
  <c r="I127" i="1"/>
  <c r="I124" i="1"/>
  <c r="I123" i="1"/>
  <c r="I122" i="1"/>
  <c r="I119" i="1"/>
  <c r="I118" i="1"/>
  <c r="I117" i="1"/>
  <c r="I114" i="1"/>
  <c r="I113" i="1"/>
  <c r="I102" i="1"/>
  <c r="I103" i="1"/>
  <c r="I104" i="1"/>
  <c r="I105" i="1"/>
  <c r="I101" i="1"/>
  <c r="I100" i="1"/>
  <c r="I99" i="1"/>
  <c r="I95" i="1"/>
  <c r="I97" i="1" s="1"/>
  <c r="I96" i="1"/>
  <c r="I94" i="1"/>
  <c r="I86" i="1"/>
  <c r="I87" i="1"/>
  <c r="I88" i="1"/>
  <c r="I89" i="1"/>
  <c r="I90" i="1"/>
  <c r="I85" i="1"/>
  <c r="I74" i="1"/>
  <c r="I75" i="1"/>
  <c r="I76" i="1"/>
  <c r="I77" i="1"/>
  <c r="I78" i="1"/>
  <c r="I79" i="1"/>
  <c r="I80" i="1"/>
  <c r="I81" i="1"/>
  <c r="I82" i="1"/>
  <c r="I73" i="1"/>
  <c r="I67" i="1"/>
  <c r="I68" i="1"/>
  <c r="I69" i="1"/>
  <c r="I70" i="1"/>
  <c r="I66" i="1"/>
  <c r="K9" i="1"/>
  <c r="J9" i="1"/>
  <c r="K52" i="1"/>
  <c r="J52" i="1"/>
  <c r="I59" i="1"/>
  <c r="I58" i="1"/>
  <c r="I55" i="1"/>
  <c r="I54" i="1"/>
  <c r="I46" i="1"/>
  <c r="I47" i="1"/>
  <c r="I52" i="1" s="1"/>
  <c r="I48" i="1"/>
  <c r="I49" i="1"/>
  <c r="I50" i="1"/>
  <c r="I51" i="1"/>
  <c r="I45" i="1"/>
  <c r="I24" i="1"/>
  <c r="I23" i="1"/>
  <c r="I25" i="1"/>
  <c r="I26" i="1"/>
  <c r="I27" i="1"/>
  <c r="I28" i="1"/>
  <c r="I22" i="1"/>
  <c r="I35" i="1"/>
  <c r="I36" i="1"/>
  <c r="I37" i="1"/>
  <c r="I38" i="1"/>
  <c r="I39" i="1"/>
  <c r="I40" i="1"/>
  <c r="I41" i="1"/>
  <c r="I42" i="1"/>
  <c r="I34" i="1"/>
  <c r="K8" i="1"/>
  <c r="J8" i="1"/>
  <c r="K309" i="1"/>
  <c r="J309" i="1"/>
  <c r="K297" i="1"/>
  <c r="J297" i="1"/>
  <c r="K293" i="1"/>
  <c r="J293" i="1"/>
  <c r="K289" i="1"/>
  <c r="J289" i="1"/>
  <c r="K284" i="1"/>
  <c r="J284" i="1"/>
  <c r="K278" i="1"/>
  <c r="J278" i="1"/>
  <c r="K274" i="1"/>
  <c r="J274" i="1"/>
  <c r="K270" i="1"/>
  <c r="J270" i="1"/>
  <c r="K266" i="1"/>
  <c r="J266" i="1"/>
  <c r="K258" i="1"/>
  <c r="J258" i="1"/>
  <c r="K254" i="1"/>
  <c r="J254" i="1"/>
  <c r="K250" i="1"/>
  <c r="J250" i="1"/>
  <c r="K246" i="1"/>
  <c r="J246" i="1"/>
  <c r="K236" i="1"/>
  <c r="K237" i="1" s="1"/>
  <c r="J236" i="1"/>
  <c r="J237" i="1" s="1"/>
  <c r="K231" i="1"/>
  <c r="K232" i="1" s="1"/>
  <c r="J231" i="1"/>
  <c r="J232" i="1" s="1"/>
  <c r="K225" i="1"/>
  <c r="K226" i="1" s="1"/>
  <c r="J225" i="1"/>
  <c r="J226" i="1" s="1"/>
  <c r="K218" i="1"/>
  <c r="J218" i="1"/>
  <c r="K212" i="1"/>
  <c r="J212" i="1"/>
  <c r="J219" i="1" s="1"/>
  <c r="K202" i="1"/>
  <c r="J202" i="1"/>
  <c r="K196" i="1"/>
  <c r="J196" i="1"/>
  <c r="J203" i="1" s="1"/>
  <c r="J238" i="1" s="1"/>
  <c r="J14" i="1" s="1"/>
  <c r="K182" i="1"/>
  <c r="J182" i="1"/>
  <c r="I182" i="1"/>
  <c r="K178" i="1"/>
  <c r="J178" i="1"/>
  <c r="K174" i="1"/>
  <c r="J174" i="1"/>
  <c r="K169" i="1"/>
  <c r="J169" i="1"/>
  <c r="K164" i="1"/>
  <c r="J164" i="1"/>
  <c r="K159" i="1"/>
  <c r="J159" i="1"/>
  <c r="K150" i="1"/>
  <c r="J150" i="1"/>
  <c r="K146" i="1"/>
  <c r="J146" i="1"/>
  <c r="I146" i="1"/>
  <c r="K142" i="1"/>
  <c r="J142" i="1"/>
  <c r="K138" i="1"/>
  <c r="J138" i="1"/>
  <c r="I138" i="1"/>
  <c r="K129" i="1"/>
  <c r="J129" i="1"/>
  <c r="K125" i="1"/>
  <c r="J125" i="1"/>
  <c r="K120" i="1"/>
  <c r="J120" i="1"/>
  <c r="K115" i="1"/>
  <c r="J115" i="1"/>
  <c r="K106" i="1"/>
  <c r="J106" i="1"/>
  <c r="K97" i="1"/>
  <c r="J97" i="1"/>
  <c r="K92" i="1"/>
  <c r="J92" i="1"/>
  <c r="K83" i="1"/>
  <c r="J83" i="1"/>
  <c r="K71" i="1"/>
  <c r="J71" i="1"/>
  <c r="K60" i="1"/>
  <c r="J60" i="1"/>
  <c r="K56" i="1"/>
  <c r="J56" i="1"/>
  <c r="K43" i="1"/>
  <c r="J43" i="1"/>
  <c r="K29" i="1"/>
  <c r="J29" i="1"/>
  <c r="I106" i="1" l="1"/>
  <c r="I309" i="1"/>
  <c r="I297" i="1"/>
  <c r="I293" i="1"/>
  <c r="I289" i="1"/>
  <c r="I284" i="1"/>
  <c r="I278" i="1"/>
  <c r="I274" i="1"/>
  <c r="I266" i="1"/>
  <c r="I258" i="1"/>
  <c r="I254" i="1"/>
  <c r="I250" i="1"/>
  <c r="I236" i="1"/>
  <c r="I237" i="1" s="1"/>
  <c r="I231" i="1"/>
  <c r="I232" i="1" s="1"/>
  <c r="I225" i="1"/>
  <c r="I226" i="1" s="1"/>
  <c r="I218" i="1"/>
  <c r="I212" i="1"/>
  <c r="I202" i="1"/>
  <c r="I203" i="1" s="1"/>
  <c r="I174" i="1"/>
  <c r="I169" i="1"/>
  <c r="I164" i="1"/>
  <c r="I159" i="1"/>
  <c r="I150" i="1"/>
  <c r="I151" i="1" s="1"/>
  <c r="I12" i="1" s="1"/>
  <c r="I129" i="1"/>
  <c r="I125" i="1"/>
  <c r="I120" i="1"/>
  <c r="I115" i="1"/>
  <c r="I92" i="1"/>
  <c r="I83" i="1"/>
  <c r="I71" i="1"/>
  <c r="I60" i="1"/>
  <c r="I56" i="1"/>
  <c r="I29" i="1"/>
  <c r="I8" i="1" s="1"/>
  <c r="I43" i="1"/>
  <c r="K107" i="1"/>
  <c r="J130" i="1"/>
  <c r="J151" i="1"/>
  <c r="J12" i="1" s="1"/>
  <c r="J183" i="1"/>
  <c r="J13" i="1" s="1"/>
  <c r="K259" i="1"/>
  <c r="K15" i="1" s="1"/>
  <c r="K310" i="1"/>
  <c r="K16" i="1" s="1"/>
  <c r="J61" i="1"/>
  <c r="K61" i="1"/>
  <c r="J107" i="1"/>
  <c r="K130" i="1"/>
  <c r="K151" i="1"/>
  <c r="K12" i="1" s="1"/>
  <c r="K183" i="1"/>
  <c r="K13" i="1" s="1"/>
  <c r="K203" i="1"/>
  <c r="K219" i="1"/>
  <c r="J259" i="1"/>
  <c r="J15" i="1" s="1"/>
  <c r="J310" i="1"/>
  <c r="J16" i="1" s="1"/>
  <c r="K10" i="1"/>
  <c r="I107" i="1" l="1"/>
  <c r="I10" i="1" s="1"/>
  <c r="I310" i="1"/>
  <c r="I16" i="1" s="1"/>
  <c r="I259" i="1"/>
  <c r="I15" i="1" s="1"/>
  <c r="I219" i="1"/>
  <c r="I238" i="1" s="1"/>
  <c r="I14" i="1" s="1"/>
  <c r="I183" i="1"/>
  <c r="I13" i="1" s="1"/>
  <c r="I130" i="1"/>
  <c r="I11" i="1" s="1"/>
  <c r="I61" i="1"/>
  <c r="I9" i="1" s="1"/>
  <c r="J10" i="1"/>
  <c r="K238" i="1"/>
  <c r="K14" i="1" s="1"/>
  <c r="K18" i="1" s="1"/>
  <c r="J18" i="1"/>
  <c r="I18" i="1" l="1"/>
</calcChain>
</file>

<file path=xl/sharedStrings.xml><?xml version="1.0" encoding="utf-8"?>
<sst xmlns="http://schemas.openxmlformats.org/spreadsheetml/2006/main" count="334" uniqueCount="180">
  <si>
    <t>čistá stopáž:</t>
  </si>
  <si>
    <t>min</t>
  </si>
  <si>
    <t>počet natáčacích dní:</t>
  </si>
  <si>
    <t>dní</t>
  </si>
  <si>
    <t xml:space="preserve"> REKAPITULÁCIA</t>
  </si>
  <si>
    <t>celkom v €</t>
  </si>
  <si>
    <t>Hradené v SR</t>
  </si>
  <si>
    <t>Hradené z dotácie AVF</t>
  </si>
  <si>
    <t>A.</t>
  </si>
  <si>
    <t>Autorské honoráre</t>
  </si>
  <si>
    <t>B.</t>
  </si>
  <si>
    <t>Honoráre výkonných umelcov</t>
  </si>
  <si>
    <t>C.</t>
  </si>
  <si>
    <t>Náklady na štáb</t>
  </si>
  <si>
    <t>D.</t>
  </si>
  <si>
    <t>Technika</t>
  </si>
  <si>
    <t>E.</t>
  </si>
  <si>
    <t>Záznamový materiál</t>
  </si>
  <si>
    <t>F.</t>
  </si>
  <si>
    <t>Výprava</t>
  </si>
  <si>
    <t>G</t>
  </si>
  <si>
    <t>Obrazová a zvuková postprodukcia</t>
  </si>
  <si>
    <t>H.</t>
  </si>
  <si>
    <t>Distribučné náklady</t>
  </si>
  <si>
    <t>I.</t>
  </si>
  <si>
    <t xml:space="preserve">Ostatné náklady </t>
  </si>
  <si>
    <t>Náklady celkom:</t>
  </si>
  <si>
    <t>AUTORSKÉ HONORÁRE</t>
  </si>
  <si>
    <t>počet 
jednotiek</t>
  </si>
  <si>
    <t>merná jednotka</t>
  </si>
  <si>
    <t>cena 
za jednotku</t>
  </si>
  <si>
    <t>autor scenára</t>
  </si>
  <si>
    <t>režisér</t>
  </si>
  <si>
    <t>autor hudby</t>
  </si>
  <si>
    <t xml:space="preserve"> </t>
  </si>
  <si>
    <t>CELKOM</t>
  </si>
  <si>
    <t>HONORÁRE VÝKONNÝCH UMELCOV</t>
  </si>
  <si>
    <t>hlavné postavy</t>
  </si>
  <si>
    <t>celkom</t>
  </si>
  <si>
    <t>vedľajšie postavy</t>
  </si>
  <si>
    <t>epizódy a komparz</t>
  </si>
  <si>
    <t>epizódy</t>
  </si>
  <si>
    <t>komparz</t>
  </si>
  <si>
    <t>iné (špecifikovať)</t>
  </si>
  <si>
    <t>NÁKLADY NA ŠTÁB</t>
  </si>
  <si>
    <t>OON*</t>
  </si>
  <si>
    <t>faktúra*</t>
  </si>
  <si>
    <t>počet
jednotiek</t>
  </si>
  <si>
    <t>režisérsky štáb</t>
  </si>
  <si>
    <t xml:space="preserve">pomocný režisér </t>
  </si>
  <si>
    <t>asistent réžie</t>
  </si>
  <si>
    <t>dramaturg</t>
  </si>
  <si>
    <t>skript</t>
  </si>
  <si>
    <t>produkčný štáb</t>
  </si>
  <si>
    <t>producent</t>
  </si>
  <si>
    <t>vedoucí výroby</t>
  </si>
  <si>
    <t>vedúci nakrúcania</t>
  </si>
  <si>
    <t>asistent produkcie</t>
  </si>
  <si>
    <t>asistent producenta</t>
  </si>
  <si>
    <t>runner 1/šofér</t>
  </si>
  <si>
    <t>runner 2/šofér</t>
  </si>
  <si>
    <t>fotograf</t>
  </si>
  <si>
    <t>Ved výroby II - ekonom</t>
  </si>
  <si>
    <t>Pokladník</t>
  </si>
  <si>
    <t>kamerový štáb</t>
  </si>
  <si>
    <t>ostrič</t>
  </si>
  <si>
    <t>zakladač/klapka</t>
  </si>
  <si>
    <t>grip1</t>
  </si>
  <si>
    <t>vrchný osvetlovač</t>
  </si>
  <si>
    <t xml:space="preserve">zástupca vrchného </t>
  </si>
  <si>
    <t>osvetlovač</t>
  </si>
  <si>
    <t>zvukový štáb</t>
  </si>
  <si>
    <t>majster zvuku - natáčanie</t>
  </si>
  <si>
    <t>mikrofonista</t>
  </si>
  <si>
    <t>majster zvuku-postproduk.</t>
  </si>
  <si>
    <t>výprava</t>
  </si>
  <si>
    <t>hl.kostymérka</t>
  </si>
  <si>
    <t>kostymérka</t>
  </si>
  <si>
    <t>maskérka</t>
  </si>
  <si>
    <t>as. maskéra</t>
  </si>
  <si>
    <t>stavebná služba</t>
  </si>
  <si>
    <t>patinéri</t>
  </si>
  <si>
    <t>rekvizitári</t>
  </si>
  <si>
    <t xml:space="preserve">* Označte druh nákladu - vyznačte vždy len jeden druh nákladu podľa toho, či ide o dohodu o vykonaní práce </t>
  </si>
  <si>
    <t xml:space="preserve">   alebo o službu (x - formát pre označenie položky)</t>
  </si>
  <si>
    <t>TECHNIKA</t>
  </si>
  <si>
    <t>počet
 jednotiek</t>
  </si>
  <si>
    <t>merná
jednotka</t>
  </si>
  <si>
    <t>D.1</t>
  </si>
  <si>
    <t>kamerová technika</t>
  </si>
  <si>
    <t>D.2</t>
  </si>
  <si>
    <t>osvetľovacia technika</t>
  </si>
  <si>
    <t>D.3</t>
  </si>
  <si>
    <t>zvuková technika</t>
  </si>
  <si>
    <t>D.4</t>
  </si>
  <si>
    <t>iná technika (špecifikovať)</t>
  </si>
  <si>
    <t>jazda</t>
  </si>
  <si>
    <t>ostatné špeciálne tech.</t>
  </si>
  <si>
    <t>ZÁZNAMOVÝ MATERIÁL</t>
  </si>
  <si>
    <t>E.1</t>
  </si>
  <si>
    <t>filmová surovina</t>
  </si>
  <si>
    <t>E.2</t>
  </si>
  <si>
    <t>zvukový materiál</t>
  </si>
  <si>
    <t>E.3</t>
  </si>
  <si>
    <t>E.4</t>
  </si>
  <si>
    <t>fotomateriál, príp. iné (špecifikovať)</t>
  </si>
  <si>
    <t>VÝPRAVA</t>
  </si>
  <si>
    <t>F.1</t>
  </si>
  <si>
    <t>štúdio a lokácie</t>
  </si>
  <si>
    <t>nájom lokácií</t>
  </si>
  <si>
    <t>F.2</t>
  </si>
  <si>
    <t>výroba scény</t>
  </si>
  <si>
    <t>F.3</t>
  </si>
  <si>
    <t>kulisy a rekvizity</t>
  </si>
  <si>
    <t>F.4</t>
  </si>
  <si>
    <t>kostýmy</t>
  </si>
  <si>
    <t>F.5</t>
  </si>
  <si>
    <t>masky</t>
  </si>
  <si>
    <t>F.6</t>
  </si>
  <si>
    <t>zvláštne efekty, príp. iné (špecifikovať)</t>
  </si>
  <si>
    <t>SFX</t>
  </si>
  <si>
    <t>G.</t>
  </si>
  <si>
    <t>OBRAZOVÁ A ZVUKOVÁ POSTPRODUKCIA</t>
  </si>
  <si>
    <t>G.1</t>
  </si>
  <si>
    <t>OBRAZOVÁ POSTPRODUKCIA</t>
  </si>
  <si>
    <t>denné práce</t>
  </si>
  <si>
    <t>strih</t>
  </si>
  <si>
    <t>G.2</t>
  </si>
  <si>
    <t>ZVUKOVÁ POSTPRODUKCIA</t>
  </si>
  <si>
    <t>štúdio</t>
  </si>
  <si>
    <t>optická stopa</t>
  </si>
  <si>
    <t>G.3</t>
  </si>
  <si>
    <t>G.4</t>
  </si>
  <si>
    <t>PREPISY</t>
  </si>
  <si>
    <t>G.5</t>
  </si>
  <si>
    <t>INÉ (špecifikovať)</t>
  </si>
  <si>
    <t xml:space="preserve">CELKOM </t>
  </si>
  <si>
    <t>DISTRIBUČNÉ NÁKLADY</t>
  </si>
  <si>
    <t>H.1</t>
  </si>
  <si>
    <t>výroba kópií</t>
  </si>
  <si>
    <t>H.2</t>
  </si>
  <si>
    <t>náklady na propagáciu a reklamu</t>
  </si>
  <si>
    <t>H.3</t>
  </si>
  <si>
    <t>výroba cudzojazyčného znenia</t>
  </si>
  <si>
    <t>H.4</t>
  </si>
  <si>
    <t xml:space="preserve">OSTATNÉ NÁKLADY </t>
  </si>
  <si>
    <t>I.1</t>
  </si>
  <si>
    <t>náklady na získanie práv</t>
  </si>
  <si>
    <t>I.2</t>
  </si>
  <si>
    <t>casting</t>
  </si>
  <si>
    <t>I.3</t>
  </si>
  <si>
    <t>obhliadky</t>
  </si>
  <si>
    <t>I.4</t>
  </si>
  <si>
    <t xml:space="preserve">ubytovanie </t>
  </si>
  <si>
    <t>I.5</t>
  </si>
  <si>
    <t>doprava</t>
  </si>
  <si>
    <t>I.6</t>
  </si>
  <si>
    <t>cestovné</t>
  </si>
  <si>
    <t>letenky</t>
  </si>
  <si>
    <t>vlakové lístky</t>
  </si>
  <si>
    <t>autobusové lístky</t>
  </si>
  <si>
    <t>I.7</t>
  </si>
  <si>
    <t>právne a ekonomické služby spojené s projektom</t>
  </si>
  <si>
    <t xml:space="preserve">právne služby </t>
  </si>
  <si>
    <t xml:space="preserve">ekonomické služby </t>
  </si>
  <si>
    <t>I.8</t>
  </si>
  <si>
    <t>preklady</t>
  </si>
  <si>
    <t>I.9</t>
  </si>
  <si>
    <t>iné náklady (špecifikovať)</t>
  </si>
  <si>
    <t>telefónne poplatky</t>
  </si>
  <si>
    <t>fax</t>
  </si>
  <si>
    <t>kancelárske potreby</t>
  </si>
  <si>
    <t xml:space="preserve">poštové </t>
  </si>
  <si>
    <t>DIGITáLNE NOSIčE</t>
  </si>
  <si>
    <t>Výroba mastra ( originálu audiovizuálneho diela )</t>
  </si>
  <si>
    <t>PREDBEŽNÝ PODROBNÝ ROZPOČET</t>
  </si>
  <si>
    <t>vývoj*</t>
  </si>
  <si>
    <t>produkcia*</t>
  </si>
  <si>
    <t>postprodukcia*</t>
  </si>
  <si>
    <r>
      <t xml:space="preserve">*vyznačte písm. </t>
    </r>
    <r>
      <rPr>
        <b/>
        <sz val="8"/>
        <rFont val="Arial"/>
        <family val="2"/>
        <charset val="238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</si>
</sst>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#,##0\ &quot;Sk&quot;;[Red]\-#,##0\ &quot;Sk&quot;"/>
    <numFmt numFmtId="166" formatCode="#,##0\ &quot;Kč&quot;"/>
    <numFmt numFmtId="167" formatCode="#,##0\ _S_k"/>
    <numFmt numFmtId="168" formatCode="#,##0.00\ [$Sk-41B]"/>
    <numFmt numFmtId="169" formatCode="#,##0\ _€"/>
    <numFmt numFmtId="170" formatCode="#,##0\ &quot;€&quot;"/>
    <numFmt numFmtId="171" formatCode="_-* #,##0\ _S_k_-;\-* #,##0\ _S_k_-;_-* &quot;-&quot;\ _S_k_-;_-@_-"/>
    <numFmt numFmtId="173" formatCode="_-* #,##0\ &quot;Sk&quot;_-;\-* #,##0\ &quot;Sk&quot;_-;_-* &quot;-&quot;\ &quot;Sk&quot;_-;_-@_-"/>
    <numFmt numFmtId="174" formatCode="_-* #,##0\ _S_k_-;\-* #,##0\ _S_k_-;_-* &quot;-&quot;&quot;?&quot;&quot;?&quot;\ _S_k_-;_-@_-"/>
    <numFmt numFmtId="175" formatCode="#,##0\ &quot;Sk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</font>
    <font>
      <b/>
      <sz val="8"/>
      <name val="Arial CE"/>
      <charset val="238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Arial CE"/>
    </font>
    <font>
      <b/>
      <u/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 CE"/>
      <charset val="238"/>
    </font>
    <font>
      <sz val="10"/>
      <name val="Arial CE"/>
    </font>
    <font>
      <sz val="10"/>
      <color rgb="FFFF0000"/>
      <name val="Arial CE"/>
    </font>
    <font>
      <b/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E04332"/>
        <bgColor indexed="64"/>
      </patternFill>
    </fill>
    <fill>
      <patternFill patternType="solid">
        <fgColor rgb="FF71FF8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8596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3">
    <xf numFmtId="0" fontId="0" fillId="0" borderId="0" xfId="0"/>
    <xf numFmtId="166" fontId="4" fillId="6" borderId="13" xfId="1" applyNumberFormat="1" applyFont="1" applyFill="1" applyBorder="1" applyAlignment="1">
      <alignment horizontal="center" vertical="center"/>
    </xf>
    <xf numFmtId="166" fontId="7" fillId="6" borderId="13" xfId="0" applyNumberFormat="1" applyFont="1" applyFill="1" applyBorder="1" applyAlignment="1">
      <alignment horizontal="center" vertical="center"/>
    </xf>
    <xf numFmtId="166" fontId="4" fillId="7" borderId="13" xfId="1" applyNumberFormat="1" applyFont="1" applyFill="1" applyBorder="1" applyAlignment="1">
      <alignment horizontal="center" vertical="center"/>
    </xf>
    <xf numFmtId="166" fontId="7" fillId="7" borderId="13" xfId="0" applyNumberFormat="1" applyFont="1" applyFill="1" applyBorder="1" applyAlignment="1">
      <alignment horizontal="center" vertical="center"/>
    </xf>
    <xf numFmtId="166" fontId="4" fillId="8" borderId="13" xfId="1" applyNumberFormat="1" applyFont="1" applyFill="1" applyBorder="1" applyAlignment="1">
      <alignment horizontal="center" vertical="center"/>
    </xf>
    <xf numFmtId="166" fontId="7" fillId="8" borderId="13" xfId="0" applyNumberFormat="1" applyFont="1" applyFill="1" applyBorder="1" applyAlignment="1">
      <alignment horizontal="center" vertical="center"/>
    </xf>
    <xf numFmtId="166" fontId="4" fillId="9" borderId="3" xfId="1" applyNumberFormat="1" applyFont="1" applyFill="1" applyBorder="1" applyAlignment="1">
      <alignment horizontal="center" vertical="center"/>
    </xf>
    <xf numFmtId="166" fontId="7" fillId="9" borderId="13" xfId="0" applyNumberFormat="1" applyFont="1" applyFill="1" applyBorder="1" applyAlignment="1">
      <alignment horizontal="center" vertical="center"/>
    </xf>
    <xf numFmtId="166" fontId="4" fillId="10" borderId="13" xfId="1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165" fontId="7" fillId="10" borderId="13" xfId="0" applyNumberFormat="1" applyFont="1" applyFill="1" applyBorder="1" applyAlignment="1">
      <alignment horizontal="center" vertical="center"/>
    </xf>
    <xf numFmtId="166" fontId="4" fillId="11" borderId="3" xfId="1" applyNumberFormat="1" applyFont="1" applyFill="1" applyBorder="1" applyAlignment="1">
      <alignment horizontal="center" vertical="center"/>
    </xf>
    <xf numFmtId="166" fontId="7" fillId="11" borderId="13" xfId="0" applyNumberFormat="1" applyFont="1" applyFill="1" applyBorder="1" applyAlignment="1">
      <alignment horizontal="center" vertical="center"/>
    </xf>
    <xf numFmtId="166" fontId="4" fillId="12" borderId="3" xfId="1" applyNumberFormat="1" applyFont="1" applyFill="1" applyBorder="1" applyAlignment="1">
      <alignment horizontal="center" vertical="center"/>
    </xf>
    <xf numFmtId="166" fontId="7" fillId="12" borderId="13" xfId="0" applyNumberFormat="1" applyFont="1" applyFill="1" applyBorder="1" applyAlignment="1">
      <alignment horizontal="center" vertical="center"/>
    </xf>
    <xf numFmtId="166" fontId="4" fillId="13" borderId="3" xfId="1" applyNumberFormat="1" applyFont="1" applyFill="1" applyBorder="1" applyAlignment="1">
      <alignment horizontal="center" vertical="center"/>
    </xf>
    <xf numFmtId="166" fontId="7" fillId="13" borderId="13" xfId="0" applyNumberFormat="1" applyFont="1" applyFill="1" applyBorder="1" applyAlignment="1">
      <alignment horizontal="center" vertical="center"/>
    </xf>
    <xf numFmtId="165" fontId="7" fillId="13" borderId="13" xfId="0" applyNumberFormat="1" applyFont="1" applyFill="1" applyBorder="1" applyAlignment="1">
      <alignment horizontal="center" vertical="center"/>
    </xf>
    <xf numFmtId="164" fontId="4" fillId="13" borderId="3" xfId="0" applyNumberFormat="1" applyFont="1" applyFill="1" applyBorder="1" applyAlignment="1">
      <alignment horizontal="center" vertical="center"/>
    </xf>
    <xf numFmtId="175" fontId="4" fillId="13" borderId="3" xfId="0" applyNumberFormat="1" applyFont="1" applyFill="1" applyBorder="1" applyAlignment="1">
      <alignment horizontal="center" vertical="center"/>
    </xf>
    <xf numFmtId="166" fontId="4" fillId="15" borderId="3" xfId="1" applyNumberFormat="1" applyFont="1" applyFill="1" applyBorder="1" applyAlignment="1">
      <alignment horizontal="center" vertical="center"/>
    </xf>
    <xf numFmtId="166" fontId="7" fillId="15" borderId="13" xfId="0" applyNumberFormat="1" applyFont="1" applyFill="1" applyBorder="1" applyAlignment="1">
      <alignment horizontal="center" vertical="center"/>
    </xf>
    <xf numFmtId="165" fontId="7" fillId="15" borderId="13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2" xfId="0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165" fontId="7" fillId="7" borderId="13" xfId="0" applyNumberFormat="1" applyFont="1" applyFill="1" applyBorder="1" applyAlignment="1">
      <alignment horizontal="center" vertical="center"/>
    </xf>
    <xf numFmtId="165" fontId="7" fillId="8" borderId="13" xfId="0" applyNumberFormat="1" applyFont="1" applyFill="1" applyBorder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/>
    </xf>
    <xf numFmtId="174" fontId="12" fillId="4" borderId="26" xfId="0" applyNumberFormat="1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 vertical="center"/>
    </xf>
    <xf numFmtId="170" fontId="8" fillId="4" borderId="35" xfId="0" applyNumberFormat="1" applyFont="1" applyFill="1" applyBorder="1" applyAlignment="1">
      <alignment horizontal="center" vertical="center"/>
    </xf>
    <xf numFmtId="165" fontId="7" fillId="11" borderId="13" xfId="0" applyNumberFormat="1" applyFont="1" applyFill="1" applyBorder="1" applyAlignment="1">
      <alignment horizontal="center" vertical="center"/>
    </xf>
    <xf numFmtId="165" fontId="7" fillId="12" borderId="1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3" fontId="14" fillId="4" borderId="5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left" vertical="center"/>
    </xf>
    <xf numFmtId="3" fontId="14" fillId="3" borderId="0" xfId="0" applyNumberFormat="1" applyFont="1" applyFill="1" applyAlignment="1">
      <alignment horizontal="left" vertical="center"/>
    </xf>
    <xf numFmtId="3" fontId="14" fillId="3" borderId="4" xfId="0" applyNumberFormat="1" applyFont="1" applyFill="1" applyBorder="1" applyAlignment="1">
      <alignment horizontal="left" vertical="center"/>
    </xf>
    <xf numFmtId="3" fontId="14" fillId="3" borderId="5" xfId="0" applyNumberFormat="1" applyFont="1" applyFill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66" fontId="14" fillId="3" borderId="0" xfId="0" applyNumberFormat="1" applyFont="1" applyFill="1" applyAlignment="1">
      <alignment horizontal="center" vertical="center"/>
    </xf>
    <xf numFmtId="166" fontId="20" fillId="4" borderId="0" xfId="0" applyNumberFormat="1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 wrapText="1"/>
    </xf>
    <xf numFmtId="3" fontId="14" fillId="4" borderId="11" xfId="0" applyNumberFormat="1" applyFont="1" applyFill="1" applyBorder="1" applyAlignment="1">
      <alignment horizontal="right" vertical="center"/>
    </xf>
    <xf numFmtId="3" fontId="14" fillId="4" borderId="12" xfId="0" applyNumberFormat="1" applyFont="1" applyFill="1" applyBorder="1" applyAlignment="1">
      <alignment horizontal="left" vertical="center"/>
    </xf>
    <xf numFmtId="1" fontId="14" fillId="3" borderId="7" xfId="0" applyNumberFormat="1" applyFont="1" applyFill="1" applyBorder="1" applyAlignment="1">
      <alignment horizontal="left" vertical="center"/>
    </xf>
    <xf numFmtId="1" fontId="14" fillId="3" borderId="8" xfId="0" applyNumberFormat="1" applyFont="1" applyFill="1" applyBorder="1" applyAlignment="1">
      <alignment horizontal="left" vertical="center"/>
    </xf>
    <xf numFmtId="166" fontId="14" fillId="3" borderId="9" xfId="0" applyNumberFormat="1" applyFont="1" applyFill="1" applyBorder="1" applyAlignment="1">
      <alignment horizontal="center" vertical="center"/>
    </xf>
    <xf numFmtId="168" fontId="14" fillId="3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 wrapText="1"/>
    </xf>
    <xf numFmtId="3" fontId="14" fillId="4" borderId="0" xfId="0" applyNumberFormat="1" applyFont="1" applyFill="1" applyAlignment="1">
      <alignment horizontal="right" vertical="center"/>
    </xf>
    <xf numFmtId="3" fontId="14" fillId="4" borderId="0" xfId="0" applyNumberFormat="1" applyFont="1" applyFill="1" applyAlignment="1">
      <alignment horizontal="left" vertical="center"/>
    </xf>
    <xf numFmtId="166" fontId="14" fillId="3" borderId="44" xfId="0" applyNumberFormat="1" applyFont="1" applyFill="1" applyBorder="1" applyAlignment="1">
      <alignment horizontal="left" vertical="center"/>
    </xf>
    <xf numFmtId="166" fontId="14" fillId="3" borderId="56" xfId="0" applyNumberFormat="1" applyFont="1" applyFill="1" applyBorder="1" applyAlignment="1">
      <alignment horizontal="left" vertical="center"/>
    </xf>
    <xf numFmtId="166" fontId="14" fillId="3" borderId="1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left" vertical="center"/>
    </xf>
    <xf numFmtId="3" fontId="4" fillId="3" borderId="2" xfId="0" applyNumberFormat="1" applyFont="1" applyFill="1" applyBorder="1" applyAlignment="1">
      <alignment horizontal="left" vertical="center"/>
    </xf>
    <xf numFmtId="166" fontId="5" fillId="4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 vertical="center"/>
    </xf>
    <xf numFmtId="166" fontId="4" fillId="2" borderId="15" xfId="0" applyNumberFormat="1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8" fontId="8" fillId="4" borderId="16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8" fontId="8" fillId="4" borderId="22" xfId="0" applyNumberFormat="1" applyFont="1" applyFill="1" applyBorder="1" applyAlignment="1">
      <alignment horizontal="center" vertical="center"/>
    </xf>
    <xf numFmtId="0" fontId="3" fillId="0" borderId="23" xfId="0" quotePrefix="1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center" vertical="center"/>
    </xf>
    <xf numFmtId="38" fontId="9" fillId="4" borderId="22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38" fontId="8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166" fontId="3" fillId="0" borderId="30" xfId="1" applyNumberFormat="1" applyFont="1" applyFill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10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70" fontId="6" fillId="5" borderId="13" xfId="0" applyNumberFormat="1" applyFont="1" applyFill="1" applyBorder="1" applyAlignment="1">
      <alignment horizontal="center" vertical="center"/>
    </xf>
    <xf numFmtId="170" fontId="3" fillId="5" borderId="13" xfId="1" applyNumberFormat="1" applyFont="1" applyFill="1" applyBorder="1" applyAlignment="1">
      <alignment horizontal="center" vertical="center"/>
    </xf>
    <xf numFmtId="6" fontId="3" fillId="5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66" fontId="4" fillId="6" borderId="13" xfId="1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3" fontId="4" fillId="0" borderId="35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3" fontId="3" fillId="6" borderId="3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66" fontId="3" fillId="6" borderId="13" xfId="1" applyNumberFormat="1" applyFont="1" applyFill="1" applyBorder="1" applyAlignment="1">
      <alignment vertical="center"/>
    </xf>
    <xf numFmtId="6" fontId="6" fillId="6" borderId="13" xfId="0" applyNumberFormat="1" applyFont="1" applyFill="1" applyBorder="1" applyAlignment="1">
      <alignment horizontal="center" vertical="center"/>
    </xf>
    <xf numFmtId="170" fontId="6" fillId="6" borderId="25" xfId="0" applyNumberFormat="1" applyFont="1" applyFill="1" applyBorder="1" applyAlignment="1">
      <alignment horizontal="center" vertical="center"/>
    </xf>
    <xf numFmtId="170" fontId="8" fillId="6" borderId="4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38" fontId="12" fillId="4" borderId="0" xfId="0" applyNumberFormat="1" applyFont="1" applyFill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3" fontId="4" fillId="7" borderId="13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66" fontId="4" fillId="7" borderId="13" xfId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3" fontId="4" fillId="2" borderId="36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66" fontId="4" fillId="2" borderId="16" xfId="1" applyNumberFormat="1" applyFont="1" applyFill="1" applyBorder="1" applyAlignment="1">
      <alignment horizontal="right" vertical="center"/>
    </xf>
    <xf numFmtId="166" fontId="4" fillId="2" borderId="16" xfId="1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8" fontId="8" fillId="5" borderId="36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center" vertical="center"/>
    </xf>
    <xf numFmtId="1" fontId="4" fillId="0" borderId="22" xfId="1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3" fontId="3" fillId="4" borderId="35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170" fontId="3" fillId="0" borderId="22" xfId="0" applyNumberFormat="1" applyFont="1" applyBorder="1" applyAlignment="1">
      <alignment horizontal="center" vertical="center"/>
    </xf>
    <xf numFmtId="170" fontId="8" fillId="4" borderId="1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3" fontId="4" fillId="2" borderId="35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38" fontId="12" fillId="5" borderId="16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 wrapText="1"/>
    </xf>
    <xf numFmtId="3" fontId="4" fillId="0" borderId="22" xfId="0" applyNumberFormat="1" applyFont="1" applyBorder="1" applyAlignment="1">
      <alignment horizontal="center" vertical="center"/>
    </xf>
    <xf numFmtId="170" fontId="6" fillId="4" borderId="22" xfId="0" applyNumberFormat="1" applyFont="1" applyFill="1" applyBorder="1" applyAlignment="1">
      <alignment horizontal="center" vertical="center"/>
    </xf>
    <xf numFmtId="170" fontId="6" fillId="0" borderId="2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" fontId="3" fillId="0" borderId="35" xfId="0" applyNumberFormat="1" applyFont="1" applyBorder="1" applyAlignment="1">
      <alignment horizontal="center" vertical="center"/>
    </xf>
    <xf numFmtId="170" fontId="8" fillId="0" borderId="22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3" fontId="3" fillId="4" borderId="45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170" fontId="6" fillId="4" borderId="27" xfId="0" applyNumberFormat="1" applyFont="1" applyFill="1" applyBorder="1" applyAlignment="1">
      <alignment horizontal="center" vertical="center"/>
    </xf>
    <xf numFmtId="170" fontId="6" fillId="0" borderId="27" xfId="0" applyNumberFormat="1" applyFont="1" applyBorder="1" applyAlignment="1">
      <alignment horizontal="center" vertical="center"/>
    </xf>
    <xf numFmtId="170" fontId="8" fillId="4" borderId="47" xfId="0" applyNumberFormat="1" applyFont="1" applyFill="1" applyBorder="1" applyAlignment="1">
      <alignment horizontal="center" vertical="center"/>
    </xf>
    <xf numFmtId="1" fontId="3" fillId="7" borderId="13" xfId="0" applyNumberFormat="1" applyFont="1" applyFill="1" applyBorder="1" applyAlignment="1">
      <alignment horizontal="center" vertical="center"/>
    </xf>
    <xf numFmtId="170" fontId="7" fillId="7" borderId="13" xfId="0" applyNumberFormat="1" applyFont="1" applyFill="1" applyBorder="1" applyAlignment="1">
      <alignment horizontal="center" vertical="center"/>
    </xf>
    <xf numFmtId="170" fontId="7" fillId="7" borderId="31" xfId="0" applyNumberFormat="1" applyFont="1" applyFill="1" applyBorder="1" applyAlignment="1">
      <alignment horizontal="center" vertical="center"/>
    </xf>
    <xf numFmtId="170" fontId="12" fillId="7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70" fontId="7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4" fillId="8" borderId="32" xfId="0" applyFont="1" applyFill="1" applyBorder="1" applyAlignment="1">
      <alignment horizontal="left" vertical="center" wrapText="1"/>
    </xf>
    <xf numFmtId="3" fontId="4" fillId="8" borderId="13" xfId="0" applyNumberFormat="1" applyFont="1" applyFill="1" applyBorder="1" applyAlignment="1">
      <alignment horizontal="center" vertical="center"/>
    </xf>
    <xf numFmtId="3" fontId="4" fillId="8" borderId="13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66" fontId="4" fillId="8" borderId="13" xfId="1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3" fontId="7" fillId="5" borderId="1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3" fillId="4" borderId="43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 wrapText="1"/>
    </xf>
    <xf numFmtId="3" fontId="3" fillId="4" borderId="22" xfId="0" applyNumberFormat="1" applyFont="1" applyFill="1" applyBorder="1" applyAlignment="1">
      <alignment horizontal="center" vertical="center"/>
    </xf>
    <xf numFmtId="3" fontId="4" fillId="4" borderId="2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170" fontId="3" fillId="4" borderId="16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70" fontId="3" fillId="4" borderId="22" xfId="0" applyNumberFormat="1" applyFont="1" applyFill="1" applyBorder="1" applyAlignment="1">
      <alignment horizontal="center" vertical="center"/>
    </xf>
    <xf numFmtId="170" fontId="3" fillId="4" borderId="27" xfId="0" applyNumberFormat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 wrapText="1"/>
    </xf>
    <xf numFmtId="3" fontId="3" fillId="4" borderId="27" xfId="0" applyNumberFormat="1" applyFont="1" applyFill="1" applyBorder="1" applyAlignment="1">
      <alignment horizontal="center" vertical="center"/>
    </xf>
    <xf numFmtId="3" fontId="4" fillId="4" borderId="27" xfId="0" applyNumberFormat="1" applyFont="1" applyFill="1" applyBorder="1" applyAlignment="1">
      <alignment horizontal="center" vertical="center"/>
    </xf>
    <xf numFmtId="170" fontId="3" fillId="4" borderId="45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3" fontId="3" fillId="8" borderId="13" xfId="0" applyNumberFormat="1" applyFont="1" applyFill="1" applyBorder="1" applyAlignment="1">
      <alignment horizontal="center" vertical="center"/>
    </xf>
    <xf numFmtId="170" fontId="3" fillId="8" borderId="13" xfId="0" applyNumberFormat="1" applyFont="1" applyFill="1" applyBorder="1" applyAlignment="1">
      <alignment horizontal="center" vertical="center"/>
    </xf>
    <xf numFmtId="173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3" fillId="9" borderId="13" xfId="0" applyFont="1" applyFill="1" applyBorder="1" applyAlignment="1">
      <alignment horizontal="left" vertical="center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66" fontId="4" fillId="9" borderId="13" xfId="1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3" fontId="4" fillId="0" borderId="36" xfId="0" applyNumberFormat="1" applyFont="1" applyBorder="1" applyAlignment="1">
      <alignment horizontal="center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1" fontId="3" fillId="4" borderId="24" xfId="0" applyNumberFormat="1" applyFont="1" applyFill="1" applyBorder="1" applyAlignment="1">
      <alignment horizontal="center" vertical="center"/>
    </xf>
    <xf numFmtId="170" fontId="3" fillId="4" borderId="35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170" fontId="8" fillId="4" borderId="36" xfId="0" applyNumberFormat="1" applyFont="1" applyFill="1" applyBorder="1" applyAlignment="1">
      <alignment horizontal="center" vertical="center"/>
    </xf>
    <xf numFmtId="38" fontId="12" fillId="5" borderId="36" xfId="0" applyNumberFormat="1" applyFont="1" applyFill="1" applyBorder="1" applyAlignment="1">
      <alignment horizontal="center" vertical="center"/>
    </xf>
    <xf numFmtId="170" fontId="8" fillId="4" borderId="42" xfId="0" applyNumberFormat="1" applyFont="1" applyFill="1" applyBorder="1" applyAlignment="1">
      <alignment horizontal="center" vertical="center"/>
    </xf>
    <xf numFmtId="3" fontId="4" fillId="9" borderId="3" xfId="0" applyNumberFormat="1" applyFont="1" applyFill="1" applyBorder="1" applyAlignment="1">
      <alignment horizontal="center" vertical="center"/>
    </xf>
    <xf numFmtId="170" fontId="3" fillId="9" borderId="13" xfId="0" applyNumberFormat="1" applyFont="1" applyFill="1" applyBorder="1" applyAlignment="1">
      <alignment horizontal="center" vertical="center"/>
    </xf>
    <xf numFmtId="170" fontId="7" fillId="9" borderId="13" xfId="0" applyNumberFormat="1" applyFont="1" applyFill="1" applyBorder="1" applyAlignment="1">
      <alignment horizontal="center" vertical="center"/>
    </xf>
    <xf numFmtId="170" fontId="12" fillId="9" borderId="13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0" borderId="0" xfId="1" applyNumberFormat="1" applyFont="1" applyFill="1" applyBorder="1" applyAlignment="1">
      <alignment horizontal="right" vertical="center"/>
    </xf>
    <xf numFmtId="170" fontId="3" fillId="0" borderId="0" xfId="0" applyNumberFormat="1" applyFont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 wrapText="1"/>
    </xf>
    <xf numFmtId="1" fontId="4" fillId="10" borderId="13" xfId="0" applyNumberFormat="1" applyFont="1" applyFill="1" applyBorder="1" applyAlignment="1">
      <alignment horizontal="center" vertical="center" wrapText="1"/>
    </xf>
    <xf numFmtId="166" fontId="4" fillId="10" borderId="2" xfId="1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/>
    </xf>
    <xf numFmtId="3" fontId="4" fillId="2" borderId="21" xfId="0" applyNumberFormat="1" applyFont="1" applyFill="1" applyBorder="1" applyAlignment="1">
      <alignment horizontal="center" vertical="center"/>
    </xf>
    <xf numFmtId="166" fontId="4" fillId="2" borderId="21" xfId="1" applyNumberFormat="1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left" vertical="center"/>
    </xf>
    <xf numFmtId="3" fontId="4" fillId="4" borderId="24" xfId="0" applyNumberFormat="1" applyFont="1" applyFill="1" applyBorder="1" applyAlignment="1">
      <alignment horizontal="center" vertical="center"/>
    </xf>
    <xf numFmtId="171" fontId="4" fillId="4" borderId="24" xfId="1" applyNumberFormat="1" applyFont="1" applyFill="1" applyBorder="1" applyAlignment="1">
      <alignment horizontal="right" vertical="center"/>
    </xf>
    <xf numFmtId="3" fontId="3" fillId="4" borderId="24" xfId="0" applyNumberFormat="1" applyFont="1" applyFill="1" applyBorder="1" applyAlignment="1">
      <alignment horizontal="center" vertical="center"/>
    </xf>
    <xf numFmtId="171" fontId="3" fillId="4" borderId="24" xfId="1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left" vertical="center"/>
    </xf>
    <xf numFmtId="3" fontId="4" fillId="2" borderId="24" xfId="0" applyNumberFormat="1" applyFont="1" applyFill="1" applyBorder="1" applyAlignment="1">
      <alignment horizontal="center" vertical="center"/>
    </xf>
    <xf numFmtId="171" fontId="4" fillId="2" borderId="24" xfId="1" applyNumberFormat="1" applyFont="1" applyFill="1" applyBorder="1" applyAlignment="1">
      <alignment horizontal="right" vertical="center"/>
    </xf>
    <xf numFmtId="166" fontId="3" fillId="4" borderId="24" xfId="1" applyNumberFormat="1" applyFont="1" applyFill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center" vertical="center"/>
    </xf>
    <xf numFmtId="166" fontId="3" fillId="2" borderId="24" xfId="1" applyNumberFormat="1" applyFont="1" applyFill="1" applyBorder="1" applyAlignment="1">
      <alignment horizontal="right" vertical="center"/>
    </xf>
    <xf numFmtId="167" fontId="3" fillId="4" borderId="22" xfId="0" applyNumberFormat="1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center"/>
    </xf>
    <xf numFmtId="3" fontId="3" fillId="4" borderId="46" xfId="0" applyNumberFormat="1" applyFont="1" applyFill="1" applyBorder="1" applyAlignment="1">
      <alignment horizontal="center" vertical="center"/>
    </xf>
    <xf numFmtId="167" fontId="3" fillId="4" borderId="27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0" fontId="8" fillId="4" borderId="45" xfId="0" applyNumberFormat="1" applyFont="1" applyFill="1" applyBorder="1" applyAlignment="1">
      <alignment horizontal="center" vertical="center"/>
    </xf>
    <xf numFmtId="3" fontId="3" fillId="10" borderId="2" xfId="0" applyNumberFormat="1" applyFont="1" applyFill="1" applyBorder="1" applyAlignment="1">
      <alignment horizontal="center" vertical="center"/>
    </xf>
    <xf numFmtId="1" fontId="3" fillId="10" borderId="13" xfId="0" applyNumberFormat="1" applyFont="1" applyFill="1" applyBorder="1" applyAlignment="1">
      <alignment horizontal="center" vertical="center"/>
    </xf>
    <xf numFmtId="166" fontId="3" fillId="10" borderId="2" xfId="1" applyNumberFormat="1" applyFont="1" applyFill="1" applyBorder="1" applyAlignment="1">
      <alignment vertical="center"/>
    </xf>
    <xf numFmtId="170" fontId="3" fillId="10" borderId="1" xfId="0" applyNumberFormat="1" applyFont="1" applyFill="1" applyBorder="1" applyAlignment="1">
      <alignment horizontal="center" vertical="center"/>
    </xf>
    <xf numFmtId="170" fontId="6" fillId="10" borderId="13" xfId="0" applyNumberFormat="1" applyFont="1" applyFill="1" applyBorder="1" applyAlignment="1">
      <alignment horizontal="center" vertical="center"/>
    </xf>
    <xf numFmtId="170" fontId="8" fillId="10" borderId="13" xfId="0" applyNumberFormat="1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3" fontId="4" fillId="11" borderId="13" xfId="0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166" fontId="4" fillId="11" borderId="13" xfId="1" applyNumberFormat="1" applyFont="1" applyFill="1" applyBorder="1" applyAlignment="1">
      <alignment horizontal="center" vertical="center" wrapText="1"/>
    </xf>
    <xf numFmtId="166" fontId="4" fillId="2" borderId="36" xfId="1" applyNumberFormat="1" applyFont="1" applyFill="1" applyBorder="1" applyAlignment="1">
      <alignment horizontal="center" vertical="center"/>
    </xf>
    <xf numFmtId="167" fontId="12" fillId="5" borderId="36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170" fontId="3" fillId="4" borderId="24" xfId="0" applyNumberFormat="1" applyFont="1" applyFill="1" applyBorder="1" applyAlignment="1">
      <alignment horizontal="center" vertical="center"/>
    </xf>
    <xf numFmtId="170" fontId="6" fillId="0" borderId="22" xfId="1" applyNumberFormat="1" applyFont="1" applyFill="1" applyBorder="1" applyAlignment="1">
      <alignment horizontal="center" vertical="center"/>
    </xf>
    <xf numFmtId="170" fontId="9" fillId="0" borderId="22" xfId="0" applyNumberFormat="1" applyFont="1" applyBorder="1" applyAlignment="1">
      <alignment horizontal="center" vertical="center"/>
    </xf>
    <xf numFmtId="170" fontId="8" fillId="4" borderId="22" xfId="0" applyNumberFormat="1" applyFont="1" applyFill="1" applyBorder="1" applyAlignment="1">
      <alignment horizontal="center" vertical="center"/>
    </xf>
    <xf numFmtId="170" fontId="6" fillId="3" borderId="22" xfId="0" applyNumberFormat="1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1" fontId="3" fillId="4" borderId="46" xfId="0" applyNumberFormat="1" applyFont="1" applyFill="1" applyBorder="1" applyAlignment="1">
      <alignment horizontal="center" vertical="center"/>
    </xf>
    <xf numFmtId="3" fontId="3" fillId="11" borderId="13" xfId="0" applyNumberFormat="1" applyFont="1" applyFill="1" applyBorder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4" fillId="12" borderId="13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center" vertical="center" wrapText="1"/>
    </xf>
    <xf numFmtId="166" fontId="4" fillId="12" borderId="13" xfId="1" applyNumberFormat="1" applyFont="1" applyFill="1" applyBorder="1" applyAlignment="1">
      <alignment horizontal="center" vertical="center" wrapText="1"/>
    </xf>
    <xf numFmtId="3" fontId="4" fillId="13" borderId="13" xfId="0" applyNumberFormat="1" applyFont="1" applyFill="1" applyBorder="1" applyAlignment="1">
      <alignment horizontal="center" vertical="center"/>
    </xf>
    <xf numFmtId="1" fontId="4" fillId="13" borderId="2" xfId="0" applyNumberFormat="1" applyFont="1" applyFill="1" applyBorder="1" applyAlignment="1">
      <alignment horizontal="center" vertical="center"/>
    </xf>
    <xf numFmtId="166" fontId="4" fillId="13" borderId="13" xfId="1" applyNumberFormat="1" applyFont="1" applyFill="1" applyBorder="1" applyAlignment="1">
      <alignment horizontal="center" vertical="center"/>
    </xf>
    <xf numFmtId="3" fontId="7" fillId="13" borderId="13" xfId="0" applyNumberFormat="1" applyFont="1" applyFill="1" applyBorder="1" applyAlignment="1">
      <alignment horizontal="center" vertical="center"/>
    </xf>
    <xf numFmtId="38" fontId="12" fillId="13" borderId="13" xfId="0" applyNumberFormat="1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/>
    </xf>
    <xf numFmtId="3" fontId="4" fillId="5" borderId="16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66" fontId="4" fillId="5" borderId="36" xfId="1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70" fontId="6" fillId="0" borderId="16" xfId="1" applyNumberFormat="1" applyFont="1" applyFill="1" applyBorder="1" applyAlignment="1">
      <alignment horizontal="center" vertical="center"/>
    </xf>
    <xf numFmtId="170" fontId="9" fillId="0" borderId="36" xfId="0" applyNumberFormat="1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3" fontId="4" fillId="5" borderId="22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164" fontId="4" fillId="5" borderId="35" xfId="1" applyNumberFormat="1" applyFont="1" applyFill="1" applyBorder="1" applyAlignment="1">
      <alignment horizontal="center" vertical="center"/>
    </xf>
    <xf numFmtId="170" fontId="6" fillId="0" borderId="27" xfId="1" applyNumberFormat="1" applyFont="1" applyFill="1" applyBorder="1" applyAlignment="1">
      <alignment horizontal="center" vertical="center"/>
    </xf>
    <xf numFmtId="170" fontId="8" fillId="0" borderId="4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70" fontId="3" fillId="2" borderId="3" xfId="0" applyNumberFormat="1" applyFont="1" applyFill="1" applyBorder="1" applyAlignment="1">
      <alignment horizontal="center" vertical="center"/>
    </xf>
    <xf numFmtId="170" fontId="8" fillId="5" borderId="13" xfId="0" applyNumberFormat="1" applyFont="1" applyFill="1" applyBorder="1" applyAlignment="1">
      <alignment horizontal="center" vertical="center"/>
    </xf>
    <xf numFmtId="3" fontId="4" fillId="13" borderId="13" xfId="0" applyNumberFormat="1" applyFont="1" applyFill="1" applyBorder="1" applyAlignment="1">
      <alignment horizontal="center" vertical="center" wrapText="1"/>
    </xf>
    <xf numFmtId="1" fontId="4" fillId="13" borderId="2" xfId="0" applyNumberFormat="1" applyFont="1" applyFill="1" applyBorder="1" applyAlignment="1">
      <alignment horizontal="center" vertical="center" wrapText="1"/>
    </xf>
    <xf numFmtId="166" fontId="4" fillId="13" borderId="13" xfId="1" applyNumberFormat="1" applyFont="1" applyFill="1" applyBorder="1" applyAlignment="1">
      <alignment horizontal="center" vertical="center" wrapText="1"/>
    </xf>
    <xf numFmtId="166" fontId="4" fillId="5" borderId="36" xfId="0" applyNumberFormat="1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170" fontId="8" fillId="0" borderId="36" xfId="0" applyNumberFormat="1" applyFont="1" applyBorder="1" applyAlignment="1">
      <alignment horizontal="center" vertical="center"/>
    </xf>
    <xf numFmtId="164" fontId="4" fillId="5" borderId="35" xfId="0" applyNumberFormat="1" applyFont="1" applyFill="1" applyBorder="1" applyAlignment="1">
      <alignment horizontal="center" vertical="center"/>
    </xf>
    <xf numFmtId="38" fontId="9" fillId="5" borderId="35" xfId="0" applyNumberFormat="1" applyFont="1" applyFill="1" applyBorder="1" applyAlignment="1">
      <alignment horizontal="center" vertical="center"/>
    </xf>
    <xf numFmtId="170" fontId="6" fillId="0" borderId="25" xfId="1" applyNumberFormat="1" applyFont="1" applyFill="1" applyBorder="1" applyAlignment="1">
      <alignment horizontal="center" vertical="center"/>
    </xf>
    <xf numFmtId="170" fontId="9" fillId="3" borderId="25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0" fontId="3" fillId="14" borderId="2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/>
    </xf>
    <xf numFmtId="3" fontId="3" fillId="14" borderId="13" xfId="0" applyNumberFormat="1" applyFont="1" applyFill="1" applyBorder="1" applyAlignment="1">
      <alignment horizontal="center" vertical="center"/>
    </xf>
    <xf numFmtId="1" fontId="3" fillId="14" borderId="2" xfId="0" applyNumberFormat="1" applyFont="1" applyFill="1" applyBorder="1" applyAlignment="1">
      <alignment horizontal="center" vertical="center"/>
    </xf>
    <xf numFmtId="170" fontId="3" fillId="14" borderId="3" xfId="0" applyNumberFormat="1" applyFont="1" applyFill="1" applyBorder="1" applyAlignment="1">
      <alignment horizontal="center" vertical="center"/>
    </xf>
    <xf numFmtId="170" fontId="3" fillId="14" borderId="13" xfId="1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3" fillId="4" borderId="44" xfId="0" applyFont="1" applyFill="1" applyBorder="1" applyAlignment="1">
      <alignment horizontal="left" vertical="center"/>
    </xf>
    <xf numFmtId="170" fontId="3" fillId="4" borderId="38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170" fontId="6" fillId="14" borderId="13" xfId="0" applyNumberFormat="1" applyFont="1" applyFill="1" applyBorder="1" applyAlignment="1">
      <alignment horizontal="center" vertical="center"/>
    </xf>
    <xf numFmtId="170" fontId="8" fillId="14" borderId="13" xfId="0" applyNumberFormat="1" applyFont="1" applyFill="1" applyBorder="1" applyAlignment="1">
      <alignment horizontal="center" vertical="center"/>
    </xf>
    <xf numFmtId="170" fontId="3" fillId="3" borderId="47" xfId="0" applyNumberFormat="1" applyFont="1" applyFill="1" applyBorder="1" applyAlignment="1">
      <alignment horizontal="center" vertical="center"/>
    </xf>
    <xf numFmtId="170" fontId="3" fillId="4" borderId="4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70" fontId="9" fillId="14" borderId="13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53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170" fontId="6" fillId="0" borderId="54" xfId="0" applyNumberFormat="1" applyFont="1" applyBorder="1" applyAlignment="1">
      <alignment horizontal="center" vertical="center"/>
    </xf>
    <xf numFmtId="170" fontId="9" fillId="0" borderId="39" xfId="0" applyNumberFormat="1" applyFont="1" applyBorder="1" applyAlignment="1">
      <alignment horizontal="center" vertical="center"/>
    </xf>
    <xf numFmtId="170" fontId="8" fillId="14" borderId="13" xfId="0" applyNumberFormat="1" applyFont="1" applyFill="1" applyBorder="1" applyAlignment="1">
      <alignment horizontal="center" vertical="center" wrapText="1"/>
    </xf>
    <xf numFmtId="170" fontId="6" fillId="14" borderId="3" xfId="0" applyNumberFormat="1" applyFont="1" applyFill="1" applyBorder="1" applyAlignment="1">
      <alignment horizontal="center" vertical="center"/>
    </xf>
    <xf numFmtId="3" fontId="3" fillId="12" borderId="13" xfId="0" applyNumberFormat="1" applyFont="1" applyFill="1" applyBorder="1" applyAlignment="1">
      <alignment horizontal="center" vertical="center"/>
    </xf>
    <xf numFmtId="170" fontId="3" fillId="12" borderId="3" xfId="0" applyNumberFormat="1" applyFont="1" applyFill="1" applyBorder="1" applyAlignment="1">
      <alignment horizontal="center" vertical="center"/>
    </xf>
    <xf numFmtId="170" fontId="6" fillId="12" borderId="13" xfId="0" applyNumberFormat="1" applyFont="1" applyFill="1" applyBorder="1" applyAlignment="1">
      <alignment horizontal="center" vertical="center"/>
    </xf>
    <xf numFmtId="170" fontId="9" fillId="12" borderId="13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center" vertical="center"/>
    </xf>
    <xf numFmtId="3" fontId="4" fillId="15" borderId="13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wrapText="1"/>
    </xf>
    <xf numFmtId="166" fontId="4" fillId="15" borderId="13" xfId="1" applyNumberFormat="1" applyFont="1" applyFill="1" applyBorder="1" applyAlignment="1">
      <alignment horizontal="center" vertical="center" wrapText="1"/>
    </xf>
    <xf numFmtId="166" fontId="4" fillId="2" borderId="16" xfId="1" applyNumberFormat="1" applyFont="1" applyFill="1" applyBorder="1" applyAlignment="1">
      <alignment vertical="center"/>
    </xf>
    <xf numFmtId="175" fontId="6" fillId="5" borderId="47" xfId="0" applyNumberFormat="1" applyFont="1" applyFill="1" applyBorder="1" applyAlignment="1">
      <alignment horizontal="center" vertical="center"/>
    </xf>
    <xf numFmtId="165" fontId="17" fillId="5" borderId="42" xfId="0" applyNumberFormat="1" applyFont="1" applyFill="1" applyBorder="1" applyAlignment="1">
      <alignment horizontal="center" vertical="center"/>
    </xf>
    <xf numFmtId="170" fontId="9" fillId="4" borderId="22" xfId="0" applyNumberFormat="1" applyFont="1" applyFill="1" applyBorder="1" applyAlignment="1">
      <alignment horizontal="center" vertical="center"/>
    </xf>
    <xf numFmtId="170" fontId="4" fillId="2" borderId="35" xfId="1" applyNumberFormat="1" applyFont="1" applyFill="1" applyBorder="1" applyAlignment="1">
      <alignment horizontal="center" vertical="center"/>
    </xf>
    <xf numFmtId="170" fontId="6" fillId="2" borderId="22" xfId="0" applyNumberFormat="1" applyFont="1" applyFill="1" applyBorder="1" applyAlignment="1">
      <alignment horizontal="center" vertical="center"/>
    </xf>
    <xf numFmtId="170" fontId="17" fillId="2" borderId="22" xfId="0" applyNumberFormat="1" applyFont="1" applyFill="1" applyBorder="1" applyAlignment="1">
      <alignment horizontal="center" vertical="center"/>
    </xf>
    <xf numFmtId="170" fontId="9" fillId="3" borderId="22" xfId="0" applyNumberFormat="1" applyFont="1" applyFill="1" applyBorder="1" applyAlignment="1">
      <alignment horizontal="center" vertical="center"/>
    </xf>
    <xf numFmtId="170" fontId="8" fillId="3" borderId="22" xfId="0" applyNumberFormat="1" applyFont="1" applyFill="1" applyBorder="1" applyAlignment="1">
      <alignment horizontal="center" vertical="center"/>
    </xf>
    <xf numFmtId="3" fontId="4" fillId="15" borderId="13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166" fontId="4" fillId="15" borderId="13" xfId="1" applyNumberFormat="1" applyFont="1" applyFill="1" applyBorder="1" applyAlignment="1">
      <alignment vertical="center"/>
    </xf>
    <xf numFmtId="170" fontId="3" fillId="15" borderId="3" xfId="0" applyNumberFormat="1" applyFont="1" applyFill="1" applyBorder="1" applyAlignment="1">
      <alignment horizontal="center" vertical="center"/>
    </xf>
    <xf numFmtId="170" fontId="6" fillId="15" borderId="13" xfId="0" applyNumberFormat="1" applyFont="1" applyFill="1" applyBorder="1" applyAlignment="1">
      <alignment horizontal="center" vertical="center"/>
    </xf>
    <xf numFmtId="170" fontId="9" fillId="15" borderId="13" xfId="0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16" borderId="13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3" fontId="4" fillId="16" borderId="13" xfId="0" applyNumberFormat="1" applyFont="1" applyFill="1" applyBorder="1" applyAlignment="1">
      <alignment horizontal="center" vertical="center" wrapText="1"/>
    </xf>
    <xf numFmtId="1" fontId="4" fillId="16" borderId="2" xfId="0" applyNumberFormat="1" applyFont="1" applyFill="1" applyBorder="1" applyAlignment="1">
      <alignment horizontal="center" vertical="center" wrapText="1"/>
    </xf>
    <xf numFmtId="166" fontId="4" fillId="16" borderId="13" xfId="1" applyNumberFormat="1" applyFont="1" applyFill="1" applyBorder="1" applyAlignment="1">
      <alignment horizontal="center" vertical="center" wrapText="1"/>
    </xf>
    <xf numFmtId="0" fontId="0" fillId="4" borderId="47" xfId="0" applyFill="1" applyBorder="1" applyAlignment="1">
      <alignment vertical="center"/>
    </xf>
    <xf numFmtId="0" fontId="3" fillId="0" borderId="22" xfId="0" quotePrefix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170" fontId="6" fillId="0" borderId="16" xfId="0" applyNumberFormat="1" applyFont="1" applyBorder="1" applyAlignment="1">
      <alignment horizontal="center" vertical="center"/>
    </xf>
    <xf numFmtId="170" fontId="6" fillId="3" borderId="47" xfId="0" applyNumberFormat="1" applyFont="1" applyFill="1" applyBorder="1" applyAlignment="1">
      <alignment horizontal="center" vertical="center"/>
    </xf>
    <xf numFmtId="3" fontId="3" fillId="16" borderId="13" xfId="0" applyNumberFormat="1" applyFont="1" applyFill="1" applyBorder="1" applyAlignment="1">
      <alignment horizontal="center" vertical="center"/>
    </xf>
    <xf numFmtId="1" fontId="3" fillId="16" borderId="2" xfId="0" applyNumberFormat="1" applyFont="1" applyFill="1" applyBorder="1" applyAlignment="1">
      <alignment horizontal="center" vertical="center"/>
    </xf>
    <xf numFmtId="166" fontId="3" fillId="16" borderId="13" xfId="1" applyNumberFormat="1" applyFont="1" applyFill="1" applyBorder="1" applyAlignment="1">
      <alignment vertical="center"/>
    </xf>
    <xf numFmtId="170" fontId="3" fillId="16" borderId="3" xfId="0" applyNumberFormat="1" applyFont="1" applyFill="1" applyBorder="1" applyAlignment="1">
      <alignment horizontal="center" vertical="center"/>
    </xf>
    <xf numFmtId="170" fontId="6" fillId="16" borderId="13" xfId="0" applyNumberFormat="1" applyFont="1" applyFill="1" applyBorder="1" applyAlignment="1">
      <alignment horizontal="center" vertical="center"/>
    </xf>
    <xf numFmtId="170" fontId="8" fillId="16" borderId="13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4" fillId="0" borderId="22" xfId="1" applyNumberFormat="1" applyFont="1" applyFill="1" applyBorder="1" applyAlignment="1">
      <alignment vertical="center"/>
    </xf>
    <xf numFmtId="3" fontId="3" fillId="4" borderId="22" xfId="1" applyNumberFormat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/>
    </xf>
    <xf numFmtId="170" fontId="4" fillId="4" borderId="22" xfId="0" applyNumberFormat="1" applyFont="1" applyFill="1" applyBorder="1" applyAlignment="1">
      <alignment horizontal="center" vertical="center"/>
    </xf>
    <xf numFmtId="170" fontId="3" fillId="0" borderId="16" xfId="0" applyNumberFormat="1" applyFont="1" applyBorder="1" applyAlignment="1">
      <alignment horizontal="center" vertical="center"/>
    </xf>
    <xf numFmtId="170" fontId="4" fillId="0" borderId="36" xfId="0" applyNumberFormat="1" applyFont="1" applyBorder="1" applyAlignment="1">
      <alignment horizontal="center" vertical="center"/>
    </xf>
    <xf numFmtId="170" fontId="4" fillId="0" borderId="16" xfId="0" applyNumberFormat="1" applyFont="1" applyBorder="1" applyAlignment="1">
      <alignment horizontal="center" vertical="center"/>
    </xf>
    <xf numFmtId="170" fontId="4" fillId="4" borderId="36" xfId="0" applyNumberFormat="1" applyFont="1" applyFill="1" applyBorder="1" applyAlignment="1">
      <alignment horizontal="center" vertical="center"/>
    </xf>
    <xf numFmtId="170" fontId="16" fillId="0" borderId="16" xfId="0" applyNumberFormat="1" applyFont="1" applyBorder="1" applyAlignment="1">
      <alignment horizontal="center" vertical="center"/>
    </xf>
    <xf numFmtId="170" fontId="4" fillId="0" borderId="35" xfId="0" applyNumberFormat="1" applyFont="1" applyBorder="1" applyAlignment="1">
      <alignment horizontal="center" vertical="center"/>
    </xf>
    <xf numFmtId="170" fontId="3" fillId="0" borderId="22" xfId="1" applyNumberFormat="1" applyFont="1" applyFill="1" applyBorder="1" applyAlignment="1">
      <alignment horizontal="center" vertical="center"/>
    </xf>
    <xf numFmtId="170" fontId="23" fillId="4" borderId="35" xfId="0" applyNumberFormat="1" applyFont="1" applyFill="1" applyBorder="1" applyAlignment="1">
      <alignment horizontal="center" vertical="center"/>
    </xf>
    <xf numFmtId="170" fontId="4" fillId="0" borderId="22" xfId="1" applyNumberFormat="1" applyFont="1" applyFill="1" applyBorder="1" applyAlignment="1">
      <alignment horizontal="center" vertical="center"/>
    </xf>
    <xf numFmtId="170" fontId="4" fillId="0" borderId="16" xfId="1" applyNumberFormat="1" applyFont="1" applyFill="1" applyBorder="1" applyAlignment="1">
      <alignment horizontal="center" vertical="center"/>
    </xf>
    <xf numFmtId="170" fontId="23" fillId="0" borderId="16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170" fontId="4" fillId="0" borderId="9" xfId="0" applyNumberFormat="1" applyFont="1" applyBorder="1" applyAlignment="1">
      <alignment horizontal="center" vertical="center"/>
    </xf>
    <xf numFmtId="170" fontId="7" fillId="3" borderId="16" xfId="0" applyNumberFormat="1" applyFont="1" applyFill="1" applyBorder="1" applyAlignment="1">
      <alignment horizontal="center" vertical="center"/>
    </xf>
    <xf numFmtId="170" fontId="12" fillId="4" borderId="36" xfId="0" applyNumberFormat="1" applyFont="1" applyFill="1" applyBorder="1" applyAlignment="1">
      <alignment horizontal="center" vertical="center"/>
    </xf>
    <xf numFmtId="170" fontId="7" fillId="3" borderId="22" xfId="0" applyNumberFormat="1" applyFont="1" applyFill="1" applyBorder="1" applyAlignment="1">
      <alignment horizontal="center" vertical="center"/>
    </xf>
    <xf numFmtId="170" fontId="7" fillId="3" borderId="39" xfId="0" applyNumberFormat="1" applyFont="1" applyFill="1" applyBorder="1" applyAlignment="1">
      <alignment horizontal="center" vertical="center"/>
    </xf>
    <xf numFmtId="170" fontId="12" fillId="4" borderId="38" xfId="0" applyNumberFormat="1" applyFont="1" applyFill="1" applyBorder="1" applyAlignment="1">
      <alignment horizontal="center" vertical="center"/>
    </xf>
    <xf numFmtId="3" fontId="3" fillId="4" borderId="27" xfId="1" applyNumberFormat="1" applyFont="1" applyFill="1" applyBorder="1" applyAlignment="1">
      <alignment vertical="center"/>
    </xf>
    <xf numFmtId="170" fontId="7" fillId="4" borderId="22" xfId="0" applyNumberFormat="1" applyFont="1" applyFill="1" applyBorder="1" applyAlignment="1">
      <alignment horizontal="center" vertical="center"/>
    </xf>
    <xf numFmtId="170" fontId="7" fillId="0" borderId="22" xfId="0" applyNumberFormat="1" applyFont="1" applyBorder="1" applyAlignment="1">
      <alignment horizontal="center" vertical="center"/>
    </xf>
    <xf numFmtId="170" fontId="12" fillId="4" borderId="16" xfId="0" applyNumberFormat="1" applyFont="1" applyFill="1" applyBorder="1" applyAlignment="1">
      <alignment horizontal="center" vertical="center"/>
    </xf>
    <xf numFmtId="170" fontId="12" fillId="0" borderId="22" xfId="0" applyNumberFormat="1" applyFont="1" applyBorder="1" applyAlignment="1">
      <alignment horizontal="center" vertical="center"/>
    </xf>
    <xf numFmtId="170" fontId="7" fillId="2" borderId="22" xfId="0" applyNumberFormat="1" applyFont="1" applyFill="1" applyBorder="1" applyAlignment="1">
      <alignment horizontal="center" vertical="center"/>
    </xf>
    <xf numFmtId="170" fontId="7" fillId="5" borderId="22" xfId="0" applyNumberFormat="1" applyFont="1" applyFill="1" applyBorder="1" applyAlignment="1">
      <alignment horizontal="center" vertical="center"/>
    </xf>
    <xf numFmtId="170" fontId="12" fillId="5" borderId="16" xfId="0" applyNumberFormat="1" applyFont="1" applyFill="1" applyBorder="1" applyAlignment="1">
      <alignment horizontal="center" vertical="center"/>
    </xf>
    <xf numFmtId="170" fontId="12" fillId="5" borderId="22" xfId="0" applyNumberFormat="1" applyFont="1" applyFill="1" applyBorder="1" applyAlignment="1">
      <alignment horizontal="center" vertical="center"/>
    </xf>
    <xf numFmtId="3" fontId="4" fillId="2" borderId="22" xfId="1" applyNumberFormat="1" applyFont="1" applyFill="1" applyBorder="1" applyAlignment="1">
      <alignment vertical="center"/>
    </xf>
    <xf numFmtId="3" fontId="3" fillId="0" borderId="22" xfId="1" applyNumberFormat="1" applyFont="1" applyFill="1" applyBorder="1" applyAlignment="1">
      <alignment vertical="center"/>
    </xf>
    <xf numFmtId="171" fontId="4" fillId="2" borderId="22" xfId="1" applyNumberFormat="1" applyFont="1" applyFill="1" applyBorder="1" applyAlignment="1">
      <alignment horizontal="center" vertical="center"/>
    </xf>
    <xf numFmtId="3" fontId="4" fillId="2" borderId="22" xfId="1" applyNumberFormat="1" applyFont="1" applyFill="1" applyBorder="1" applyAlignment="1">
      <alignment horizontal="center" vertical="center"/>
    </xf>
    <xf numFmtId="3" fontId="3" fillId="0" borderId="22" xfId="1" applyNumberFormat="1" applyFont="1" applyFill="1" applyBorder="1" applyAlignment="1">
      <alignment horizontal="center" vertical="center"/>
    </xf>
    <xf numFmtId="3" fontId="3" fillId="4" borderId="27" xfId="1" applyNumberFormat="1" applyFont="1" applyFill="1" applyBorder="1" applyAlignment="1">
      <alignment horizontal="center" vertical="center"/>
    </xf>
    <xf numFmtId="3" fontId="4" fillId="7" borderId="13" xfId="0" applyNumberFormat="1" applyFont="1" applyFill="1" applyBorder="1" applyAlignment="1">
      <alignment horizontal="center" vertical="center"/>
    </xf>
    <xf numFmtId="166" fontId="3" fillId="7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3" fillId="8" borderId="13" xfId="1" applyNumberFormat="1" applyFont="1" applyFill="1" applyBorder="1" applyAlignment="1">
      <alignment horizontal="center" vertical="center"/>
    </xf>
    <xf numFmtId="170" fontId="4" fillId="4" borderId="16" xfId="0" applyNumberFormat="1" applyFont="1" applyFill="1" applyBorder="1" applyAlignment="1">
      <alignment horizontal="center" vertical="center"/>
    </xf>
    <xf numFmtId="170" fontId="6" fillId="5" borderId="22" xfId="0" applyNumberFormat="1" applyFont="1" applyFill="1" applyBorder="1" applyAlignment="1">
      <alignment horizontal="center" vertical="center"/>
    </xf>
    <xf numFmtId="170" fontId="3" fillId="5" borderId="22" xfId="0" applyNumberFormat="1" applyFont="1" applyFill="1" applyBorder="1" applyAlignment="1">
      <alignment horizontal="center" vertical="center"/>
    </xf>
    <xf numFmtId="170" fontId="15" fillId="0" borderId="22" xfId="0" applyNumberFormat="1" applyFont="1" applyBorder="1" applyAlignment="1">
      <alignment horizontal="center" vertical="center"/>
    </xf>
    <xf numFmtId="170" fontId="15" fillId="4" borderId="22" xfId="0" applyNumberFormat="1" applyFont="1" applyFill="1" applyBorder="1" applyAlignment="1">
      <alignment horizontal="center" vertical="center"/>
    </xf>
    <xf numFmtId="170" fontId="3" fillId="2" borderId="22" xfId="0" applyNumberFormat="1" applyFont="1" applyFill="1" applyBorder="1" applyAlignment="1">
      <alignment horizontal="center" vertical="center"/>
    </xf>
    <xf numFmtId="170" fontId="7" fillId="0" borderId="22" xfId="1" applyNumberFormat="1" applyFont="1" applyFill="1" applyBorder="1" applyAlignment="1">
      <alignment horizontal="center" vertical="center"/>
    </xf>
    <xf numFmtId="170" fontId="4" fillId="0" borderId="22" xfId="0" applyNumberFormat="1" applyFont="1" applyBorder="1" applyAlignment="1">
      <alignment horizontal="center" vertical="center"/>
    </xf>
    <xf numFmtId="169" fontId="4" fillId="2" borderId="16" xfId="1" applyNumberFormat="1" applyFont="1" applyFill="1" applyBorder="1" applyAlignment="1">
      <alignment horizontal="center" vertical="center"/>
    </xf>
    <xf numFmtId="169" fontId="7" fillId="5" borderId="16" xfId="0" applyNumberFormat="1" applyFont="1" applyFill="1" applyBorder="1" applyAlignment="1">
      <alignment horizontal="center" vertical="center"/>
    </xf>
    <xf numFmtId="169" fontId="12" fillId="5" borderId="16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4" fillId="9" borderId="13" xfId="1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4" fillId="4" borderId="35" xfId="0" applyNumberFormat="1" applyFont="1" applyFill="1" applyBorder="1" applyAlignment="1">
      <alignment horizontal="center" vertical="center"/>
    </xf>
    <xf numFmtId="3" fontId="4" fillId="4" borderId="22" xfId="1" applyNumberFormat="1" applyFont="1" applyFill="1" applyBorder="1" applyAlignment="1">
      <alignment horizontal="center" vertical="center"/>
    </xf>
    <xf numFmtId="170" fontId="4" fillId="2" borderId="36" xfId="1" applyNumberFormat="1" applyFont="1" applyFill="1" applyBorder="1" applyAlignment="1">
      <alignment horizontal="center" vertical="center"/>
    </xf>
    <xf numFmtId="170" fontId="7" fillId="5" borderId="16" xfId="0" applyNumberFormat="1" applyFont="1" applyFill="1" applyBorder="1" applyAlignment="1">
      <alignment horizontal="center" vertical="center"/>
    </xf>
    <xf numFmtId="170" fontId="12" fillId="5" borderId="36" xfId="0" applyNumberFormat="1" applyFont="1" applyFill="1" applyBorder="1" applyAlignment="1">
      <alignment horizontal="center" vertical="center"/>
    </xf>
    <xf numFmtId="170" fontId="4" fillId="0" borderId="36" xfId="1" applyNumberFormat="1" applyFont="1" applyFill="1" applyBorder="1" applyAlignment="1">
      <alignment horizontal="center" vertical="center"/>
    </xf>
    <xf numFmtId="170" fontId="7" fillId="0" borderId="16" xfId="0" applyNumberFormat="1" applyFont="1" applyBorder="1" applyAlignment="1">
      <alignment horizontal="center" vertical="center"/>
    </xf>
    <xf numFmtId="170" fontId="12" fillId="0" borderId="36" xfId="0" applyNumberFormat="1" applyFont="1" applyBorder="1" applyAlignment="1">
      <alignment horizontal="center" vertical="center"/>
    </xf>
    <xf numFmtId="170" fontId="7" fillId="4" borderId="35" xfId="0" applyNumberFormat="1" applyFont="1" applyFill="1" applyBorder="1" applyAlignment="1">
      <alignment horizontal="center" vertical="center"/>
    </xf>
    <xf numFmtId="170" fontId="12" fillId="4" borderId="35" xfId="0" applyNumberFormat="1" applyFont="1" applyFill="1" applyBorder="1" applyAlignment="1">
      <alignment horizontal="center" vertical="center"/>
    </xf>
    <xf numFmtId="170" fontId="12" fillId="5" borderId="35" xfId="0" applyNumberFormat="1" applyFont="1" applyFill="1" applyBorder="1" applyAlignment="1">
      <alignment horizontal="center" vertical="center"/>
    </xf>
    <xf numFmtId="170" fontId="12" fillId="0" borderId="35" xfId="0" applyNumberFormat="1" applyFont="1" applyBorder="1" applyAlignment="1">
      <alignment horizontal="center" vertical="center"/>
    </xf>
    <xf numFmtId="170" fontId="0" fillId="2" borderId="35" xfId="0" applyNumberFormat="1" applyFill="1" applyBorder="1" applyAlignment="1">
      <alignment horizontal="center" vertical="center"/>
    </xf>
    <xf numFmtId="170" fontId="4" fillId="2" borderId="22" xfId="1" applyNumberFormat="1" applyFont="1" applyFill="1" applyBorder="1" applyAlignment="1">
      <alignment horizontal="center" vertical="center"/>
    </xf>
    <xf numFmtId="170" fontId="6" fillId="4" borderId="35" xfId="0" applyNumberFormat="1" applyFont="1" applyFill="1" applyBorder="1" applyAlignment="1">
      <alignment horizontal="center" vertical="center"/>
    </xf>
    <xf numFmtId="170" fontId="0" fillId="2" borderId="22" xfId="0" applyNumberFormat="1" applyFill="1" applyBorder="1" applyAlignment="1">
      <alignment horizontal="center" vertical="center"/>
    </xf>
    <xf numFmtId="170" fontId="8" fillId="5" borderId="35" xfId="0" applyNumberFormat="1" applyFont="1" applyFill="1" applyBorder="1" applyAlignment="1">
      <alignment horizontal="center" vertical="center"/>
    </xf>
    <xf numFmtId="170" fontId="0" fillId="0" borderId="22" xfId="0" applyNumberFormat="1" applyBorder="1" applyAlignment="1">
      <alignment horizontal="center" vertical="center"/>
    </xf>
    <xf numFmtId="170" fontId="8" fillId="0" borderId="35" xfId="0" applyNumberFormat="1" applyFont="1" applyBorder="1" applyAlignment="1">
      <alignment horizontal="center" vertical="center"/>
    </xf>
    <xf numFmtId="167" fontId="4" fillId="4" borderId="24" xfId="1" applyNumberFormat="1" applyFont="1" applyFill="1" applyBorder="1" applyAlignment="1">
      <alignment horizontal="center" vertical="center"/>
    </xf>
    <xf numFmtId="167" fontId="3" fillId="4" borderId="46" xfId="1" applyNumberFormat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70" fontId="7" fillId="5" borderId="47" xfId="0" applyNumberFormat="1" applyFont="1" applyFill="1" applyBorder="1" applyAlignment="1">
      <alignment horizontal="center" vertical="center"/>
    </xf>
    <xf numFmtId="170" fontId="12" fillId="5" borderId="42" xfId="0" applyNumberFormat="1" applyFont="1" applyFill="1" applyBorder="1" applyAlignment="1">
      <alignment horizontal="center" vertical="center"/>
    </xf>
    <xf numFmtId="170" fontId="6" fillId="0" borderId="45" xfId="0" applyNumberFormat="1" applyFont="1" applyBorder="1" applyAlignment="1">
      <alignment horizontal="center" vertical="center"/>
    </xf>
    <xf numFmtId="170" fontId="13" fillId="0" borderId="22" xfId="0" applyNumberFormat="1" applyFont="1" applyBorder="1" applyAlignment="1">
      <alignment horizontal="center" vertical="center"/>
    </xf>
    <xf numFmtId="170" fontId="4" fillId="2" borderId="24" xfId="1" applyNumberFormat="1" applyFont="1" applyFill="1" applyBorder="1" applyAlignment="1">
      <alignment horizontal="center" vertical="center"/>
    </xf>
    <xf numFmtId="170" fontId="7" fillId="5" borderId="22" xfId="1" applyNumberFormat="1" applyFont="1" applyFill="1" applyBorder="1" applyAlignment="1">
      <alignment horizontal="center" vertical="center"/>
    </xf>
    <xf numFmtId="170" fontId="7" fillId="0" borderId="47" xfId="1" applyNumberFormat="1" applyFont="1" applyFill="1" applyBorder="1" applyAlignment="1">
      <alignment horizontal="center" vertical="center"/>
    </xf>
    <xf numFmtId="170" fontId="0" fillId="0" borderId="16" xfId="0" applyNumberFormat="1" applyBorder="1" applyAlignment="1">
      <alignment horizontal="center" vertical="center"/>
    </xf>
    <xf numFmtId="170" fontId="12" fillId="4" borderId="22" xfId="0" applyNumberFormat="1" applyFont="1" applyFill="1" applyBorder="1" applyAlignment="1">
      <alignment horizontal="center" vertical="center"/>
    </xf>
    <xf numFmtId="170" fontId="7" fillId="2" borderId="22" xfId="1" applyNumberFormat="1" applyFont="1" applyFill="1" applyBorder="1" applyAlignment="1">
      <alignment horizontal="center" vertical="center"/>
    </xf>
    <xf numFmtId="170" fontId="12" fillId="0" borderId="16" xfId="0" applyNumberFormat="1" applyFont="1" applyBorder="1" applyAlignment="1">
      <alignment horizontal="center" vertical="center"/>
    </xf>
    <xf numFmtId="170" fontId="3" fillId="2" borderId="35" xfId="1" applyNumberFormat="1" applyFont="1" applyFill="1" applyBorder="1" applyAlignment="1">
      <alignment horizontal="center" vertical="center"/>
    </xf>
    <xf numFmtId="170" fontId="8" fillId="5" borderId="22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11" borderId="2" xfId="0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4" borderId="39" xfId="1" applyNumberFormat="1" applyFont="1" applyFill="1" applyBorder="1" applyAlignment="1">
      <alignment horizontal="center" vertical="center"/>
    </xf>
    <xf numFmtId="3" fontId="3" fillId="11" borderId="13" xfId="1" applyNumberFormat="1" applyFont="1" applyFill="1" applyBorder="1" applyAlignment="1">
      <alignment horizontal="center" vertical="center"/>
    </xf>
    <xf numFmtId="170" fontId="3" fillId="11" borderId="1" xfId="0" applyNumberFormat="1" applyFont="1" applyFill="1" applyBorder="1" applyAlignment="1">
      <alignment horizontal="center" vertical="center"/>
    </xf>
    <xf numFmtId="170" fontId="3" fillId="11" borderId="13" xfId="0" applyNumberFormat="1" applyFont="1" applyFill="1" applyBorder="1" applyAlignment="1">
      <alignment horizontal="center" vertical="center"/>
    </xf>
    <xf numFmtId="170" fontId="9" fillId="11" borderId="13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170" fontId="7" fillId="0" borderId="27" xfId="0" applyNumberFormat="1" applyFont="1" applyBorder="1" applyAlignment="1">
      <alignment horizontal="center" vertical="center"/>
    </xf>
    <xf numFmtId="170" fontId="12" fillId="4" borderId="47" xfId="0" applyNumberFormat="1" applyFont="1" applyFill="1" applyBorder="1" applyAlignment="1">
      <alignment horizontal="center" vertical="center"/>
    </xf>
    <xf numFmtId="170" fontId="17" fillId="3" borderId="22" xfId="0" applyNumberFormat="1" applyFont="1" applyFill="1" applyBorder="1" applyAlignment="1">
      <alignment horizontal="center" vertical="center"/>
    </xf>
    <xf numFmtId="170" fontId="7" fillId="0" borderId="35" xfId="0" applyNumberFormat="1" applyFont="1" applyBorder="1" applyAlignment="1">
      <alignment horizontal="center" vertical="center"/>
    </xf>
    <xf numFmtId="170" fontId="9" fillId="0" borderId="35" xfId="0" applyNumberFormat="1" applyFont="1" applyBorder="1" applyAlignment="1">
      <alignment horizontal="center" vertical="center"/>
    </xf>
    <xf numFmtId="170" fontId="0" fillId="0" borderId="35" xfId="0" applyNumberFormat="1" applyBorder="1" applyAlignment="1">
      <alignment horizontal="center" vertical="center"/>
    </xf>
    <xf numFmtId="3" fontId="4" fillId="5" borderId="24" xfId="0" applyNumberFormat="1" applyFont="1" applyFill="1" applyBorder="1" applyAlignment="1">
      <alignment horizontal="center" vertical="center"/>
    </xf>
    <xf numFmtId="170" fontId="13" fillId="0" borderId="16" xfId="0" applyNumberFormat="1" applyFont="1" applyBorder="1" applyAlignment="1">
      <alignment horizontal="center" vertical="center"/>
    </xf>
    <xf numFmtId="170" fontId="7" fillId="3" borderId="20" xfId="0" applyNumberFormat="1" applyFont="1" applyFill="1" applyBorder="1" applyAlignment="1">
      <alignment horizontal="center" vertical="center"/>
    </xf>
    <xf numFmtId="170" fontId="12" fillId="4" borderId="34" xfId="0" applyNumberFormat="1" applyFont="1" applyFill="1" applyBorder="1" applyAlignment="1">
      <alignment horizontal="center" vertical="center"/>
    </xf>
    <xf numFmtId="170" fontId="7" fillId="3" borderId="22" xfId="1" applyNumberFormat="1" applyFont="1" applyFill="1" applyBorder="1" applyAlignment="1">
      <alignment horizontal="center" vertical="center"/>
    </xf>
    <xf numFmtId="170" fontId="7" fillId="4" borderId="45" xfId="0" applyNumberFormat="1" applyFont="1" applyFill="1" applyBorder="1" applyAlignment="1">
      <alignment horizontal="center" vertical="center"/>
    </xf>
    <xf numFmtId="170" fontId="7" fillId="4" borderId="36" xfId="0" applyNumberFormat="1" applyFont="1" applyFill="1" applyBorder="1" applyAlignment="1">
      <alignment horizontal="center" vertical="center"/>
    </xf>
    <xf numFmtId="170" fontId="6" fillId="4" borderId="47" xfId="0" applyNumberFormat="1" applyFont="1" applyFill="1" applyBorder="1" applyAlignment="1">
      <alignment horizontal="center" vertical="center"/>
    </xf>
    <xf numFmtId="170" fontId="12" fillId="4" borderId="42" xfId="0" applyNumberFormat="1" applyFont="1" applyFill="1" applyBorder="1" applyAlignment="1">
      <alignment horizontal="center" vertical="center"/>
    </xf>
    <xf numFmtId="170" fontId="12" fillId="0" borderId="22" xfId="0" applyNumberFormat="1" applyFont="1" applyBorder="1" applyAlignment="1">
      <alignment horizontal="center" vertical="center" wrapText="1"/>
    </xf>
    <xf numFmtId="170" fontId="6" fillId="0" borderId="28" xfId="0" applyNumberFormat="1" applyFont="1" applyBorder="1" applyAlignment="1">
      <alignment horizontal="center" vertical="center"/>
    </xf>
    <xf numFmtId="170" fontId="6" fillId="0" borderId="20" xfId="0" applyNumberFormat="1" applyFont="1" applyBorder="1" applyAlignment="1">
      <alignment horizontal="center" vertical="center"/>
    </xf>
    <xf numFmtId="170" fontId="6" fillId="0" borderId="7" xfId="0" applyNumberFormat="1" applyFont="1" applyBorder="1" applyAlignment="1">
      <alignment horizontal="center" vertical="center"/>
    </xf>
    <xf numFmtId="3" fontId="3" fillId="0" borderId="16" xfId="1" applyNumberFormat="1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3" fontId="4" fillId="5" borderId="21" xfId="0" applyNumberFormat="1" applyFont="1" applyFill="1" applyBorder="1" applyAlignment="1">
      <alignment horizontal="center" vertical="center"/>
    </xf>
    <xf numFmtId="166" fontId="4" fillId="5" borderId="16" xfId="1" applyNumberFormat="1" applyFont="1" applyFill="1" applyBorder="1" applyAlignment="1">
      <alignment horizontal="center" vertical="center"/>
    </xf>
    <xf numFmtId="1" fontId="3" fillId="4" borderId="22" xfId="1" applyNumberFormat="1" applyFont="1" applyFill="1" applyBorder="1" applyAlignment="1">
      <alignment horizontal="center" vertical="center"/>
    </xf>
    <xf numFmtId="1" fontId="4" fillId="5" borderId="22" xfId="1" applyNumberFormat="1" applyFont="1" applyFill="1" applyBorder="1" applyAlignment="1">
      <alignment horizontal="center" vertical="center"/>
    </xf>
    <xf numFmtId="1" fontId="3" fillId="4" borderId="27" xfId="1" applyNumberFormat="1" applyFont="1" applyFill="1" applyBorder="1" applyAlignment="1">
      <alignment horizontal="center" vertical="center"/>
    </xf>
    <xf numFmtId="171" fontId="3" fillId="2" borderId="13" xfId="1" applyNumberFormat="1" applyFont="1" applyFill="1" applyBorder="1" applyAlignment="1">
      <alignment horizontal="center" vertical="center"/>
    </xf>
    <xf numFmtId="3" fontId="3" fillId="14" borderId="13" xfId="1" applyNumberFormat="1" applyFont="1" applyFill="1" applyBorder="1" applyAlignment="1">
      <alignment horizontal="center" vertical="center"/>
    </xf>
    <xf numFmtId="3" fontId="4" fillId="0" borderId="27" xfId="1" applyNumberFormat="1" applyFont="1" applyFill="1" applyBorder="1" applyAlignment="1">
      <alignment horizontal="center" vertical="center"/>
    </xf>
    <xf numFmtId="171" fontId="3" fillId="14" borderId="13" xfId="1" applyNumberFormat="1" applyFont="1" applyFill="1" applyBorder="1" applyAlignment="1">
      <alignment horizontal="center" vertical="center"/>
    </xf>
    <xf numFmtId="166" fontId="3" fillId="14" borderId="13" xfId="1" applyNumberFormat="1" applyFont="1" applyFill="1" applyBorder="1" applyAlignment="1">
      <alignment horizontal="center" vertical="center"/>
    </xf>
    <xf numFmtId="3" fontId="3" fillId="12" borderId="13" xfId="1" applyNumberFormat="1" applyFont="1" applyFill="1" applyBorder="1" applyAlignment="1">
      <alignment horizontal="center" vertical="center"/>
    </xf>
    <xf numFmtId="3" fontId="4" fillId="4" borderId="47" xfId="1" applyNumberFormat="1" applyFont="1" applyFill="1" applyBorder="1" applyAlignment="1">
      <alignment horizontal="center" vertical="center"/>
    </xf>
    <xf numFmtId="3" fontId="4" fillId="4" borderId="47" xfId="0" applyNumberFormat="1" applyFont="1" applyFill="1" applyBorder="1" applyAlignment="1">
      <alignment horizontal="center" vertical="center"/>
    </xf>
    <xf numFmtId="0" fontId="4" fillId="0" borderId="33" xfId="0" quotePrefix="1" applyFont="1" applyBorder="1" applyAlignment="1">
      <alignment horizontal="left" vertical="center"/>
    </xf>
    <xf numFmtId="0" fontId="4" fillId="0" borderId="24" xfId="0" quotePrefix="1" applyFont="1" applyBorder="1" applyAlignment="1">
      <alignment horizontal="left" vertical="center"/>
    </xf>
    <xf numFmtId="0" fontId="4" fillId="0" borderId="35" xfId="0" quotePrefix="1" applyFont="1" applyBorder="1" applyAlignment="1">
      <alignment horizontal="left" vertical="center"/>
    </xf>
    <xf numFmtId="3" fontId="4" fillId="4" borderId="22" xfId="1" applyNumberFormat="1" applyFont="1" applyFill="1" applyBorder="1" applyAlignment="1">
      <alignment vertical="center"/>
    </xf>
    <xf numFmtId="3" fontId="0" fillId="2" borderId="22" xfId="0" applyNumberFormat="1" applyFill="1" applyBorder="1" applyAlignment="1">
      <alignment vertical="center"/>
    </xf>
    <xf numFmtId="3" fontId="0" fillId="2" borderId="24" xfId="0" applyNumberFormat="1" applyFill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170" fontId="17" fillId="0" borderId="22" xfId="0" applyNumberFormat="1" applyFont="1" applyBorder="1" applyAlignment="1">
      <alignment horizontal="center" vertical="center"/>
    </xf>
    <xf numFmtId="170" fontId="3" fillId="2" borderId="35" xfId="0" applyNumberFormat="1" applyFont="1" applyFill="1" applyBorder="1" applyAlignment="1">
      <alignment horizontal="center" vertical="center"/>
    </xf>
    <xf numFmtId="170" fontId="12" fillId="3" borderId="22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170" fontId="4" fillId="16" borderId="2" xfId="1" applyNumberFormat="1" applyFont="1" applyFill="1" applyBorder="1" applyAlignment="1">
      <alignment horizontal="center" vertical="center"/>
    </xf>
    <xf numFmtId="170" fontId="7" fillId="16" borderId="13" xfId="0" applyNumberFormat="1" applyFont="1" applyFill="1" applyBorder="1" applyAlignment="1">
      <alignment horizontal="center" vertical="center"/>
    </xf>
    <xf numFmtId="170" fontId="7" fillId="2" borderId="16" xfId="1" applyNumberFormat="1" applyFont="1" applyFill="1" applyBorder="1" applyAlignment="1">
      <alignment horizontal="center" vertical="center"/>
    </xf>
    <xf numFmtId="170" fontId="0" fillId="2" borderId="16" xfId="0" applyNumberFormat="1" applyFill="1" applyBorder="1" applyAlignment="1">
      <alignment horizontal="center" vertical="center"/>
    </xf>
    <xf numFmtId="170" fontId="7" fillId="0" borderId="16" xfId="1" applyNumberFormat="1" applyFont="1" applyFill="1" applyBorder="1" applyAlignment="1">
      <alignment horizontal="center" vertical="center"/>
    </xf>
    <xf numFmtId="170" fontId="3" fillId="2" borderId="36" xfId="0" applyNumberFormat="1" applyFont="1" applyFill="1" applyBorder="1" applyAlignment="1">
      <alignment horizontal="center" vertical="center"/>
    </xf>
    <xf numFmtId="170" fontId="4" fillId="5" borderId="22" xfId="0" applyNumberFormat="1" applyFont="1" applyFill="1" applyBorder="1" applyAlignment="1">
      <alignment horizontal="center" vertical="center"/>
    </xf>
    <xf numFmtId="170" fontId="7" fillId="3" borderId="27" xfId="0" applyNumberFormat="1" applyFont="1" applyFill="1" applyBorder="1" applyAlignment="1">
      <alignment horizontal="center" vertical="center"/>
    </xf>
    <xf numFmtId="170" fontId="6" fillId="3" borderId="16" xfId="0" applyNumberFormat="1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311"/>
  <sheetViews>
    <sheetView tabSelected="1" zoomScaleNormal="100" workbookViewId="0">
      <selection sqref="A1:K1"/>
    </sheetView>
  </sheetViews>
  <sheetFormatPr defaultRowHeight="15" x14ac:dyDescent="0.25"/>
  <cols>
    <col min="1" max="1" width="4.42578125" style="61" customWidth="1"/>
    <col min="2" max="2" width="13" style="61" customWidth="1"/>
    <col min="3" max="3" width="28.85546875" style="61" bestFit="1" customWidth="1"/>
    <col min="4" max="4" width="5.7109375" style="61" customWidth="1"/>
    <col min="5" max="5" width="6.28515625" style="61" customWidth="1"/>
    <col min="6" max="6" width="10.5703125" style="61" customWidth="1"/>
    <col min="7" max="7" width="6.5703125" style="61" customWidth="1"/>
    <col min="8" max="8" width="11" style="61" customWidth="1"/>
    <col min="9" max="9" width="11.7109375" style="474" customWidth="1"/>
    <col min="10" max="10" width="10.5703125" style="495" bestFit="1" customWidth="1"/>
    <col min="11" max="11" width="17.42578125" style="104" bestFit="1" customWidth="1"/>
    <col min="12" max="16" width="9.140625" style="60"/>
    <col min="17" max="255" width="9.140625" style="61"/>
    <col min="256" max="256" width="4.42578125" style="61" customWidth="1"/>
    <col min="257" max="257" width="13" style="61" customWidth="1"/>
    <col min="258" max="258" width="28.85546875" style="61" bestFit="1" customWidth="1"/>
    <col min="259" max="259" width="5.7109375" style="61" customWidth="1"/>
    <col min="260" max="260" width="6.28515625" style="61" customWidth="1"/>
    <col min="261" max="261" width="10.5703125" style="61" customWidth="1"/>
    <col min="262" max="262" width="6.5703125" style="61" customWidth="1"/>
    <col min="263" max="263" width="11" style="61" customWidth="1"/>
    <col min="264" max="264" width="11.7109375" style="61" customWidth="1"/>
    <col min="265" max="265" width="14.7109375" style="61" bestFit="1" customWidth="1"/>
    <col min="266" max="266" width="0" style="61" hidden="1" customWidth="1"/>
    <col min="267" max="267" width="17.42578125" style="61" bestFit="1" customWidth="1"/>
    <col min="268" max="511" width="9.140625" style="61"/>
    <col min="512" max="512" width="4.42578125" style="61" customWidth="1"/>
    <col min="513" max="513" width="13" style="61" customWidth="1"/>
    <col min="514" max="514" width="28.85546875" style="61" bestFit="1" customWidth="1"/>
    <col min="515" max="515" width="5.7109375" style="61" customWidth="1"/>
    <col min="516" max="516" width="6.28515625" style="61" customWidth="1"/>
    <col min="517" max="517" width="10.5703125" style="61" customWidth="1"/>
    <col min="518" max="518" width="6.5703125" style="61" customWidth="1"/>
    <col min="519" max="519" width="11" style="61" customWidth="1"/>
    <col min="520" max="520" width="11.7109375" style="61" customWidth="1"/>
    <col min="521" max="521" width="14.7109375" style="61" bestFit="1" customWidth="1"/>
    <col min="522" max="522" width="0" style="61" hidden="1" customWidth="1"/>
    <col min="523" max="523" width="17.42578125" style="61" bestFit="1" customWidth="1"/>
    <col min="524" max="767" width="9.140625" style="61"/>
    <col min="768" max="768" width="4.42578125" style="61" customWidth="1"/>
    <col min="769" max="769" width="13" style="61" customWidth="1"/>
    <col min="770" max="770" width="28.85546875" style="61" bestFit="1" customWidth="1"/>
    <col min="771" max="771" width="5.7109375" style="61" customWidth="1"/>
    <col min="772" max="772" width="6.28515625" style="61" customWidth="1"/>
    <col min="773" max="773" width="10.5703125" style="61" customWidth="1"/>
    <col min="774" max="774" width="6.5703125" style="61" customWidth="1"/>
    <col min="775" max="775" width="11" style="61" customWidth="1"/>
    <col min="776" max="776" width="11.7109375" style="61" customWidth="1"/>
    <col min="777" max="777" width="14.7109375" style="61" bestFit="1" customWidth="1"/>
    <col min="778" max="778" width="0" style="61" hidden="1" customWidth="1"/>
    <col min="779" max="779" width="17.42578125" style="61" bestFit="1" customWidth="1"/>
    <col min="780" max="1023" width="9.140625" style="61"/>
    <col min="1024" max="1024" width="4.42578125" style="61" customWidth="1"/>
    <col min="1025" max="1025" width="13" style="61" customWidth="1"/>
    <col min="1026" max="1026" width="28.85546875" style="61" bestFit="1" customWidth="1"/>
    <col min="1027" max="1027" width="5.7109375" style="61" customWidth="1"/>
    <col min="1028" max="1028" width="6.28515625" style="61" customWidth="1"/>
    <col min="1029" max="1029" width="10.5703125" style="61" customWidth="1"/>
    <col min="1030" max="1030" width="6.5703125" style="61" customWidth="1"/>
    <col min="1031" max="1031" width="11" style="61" customWidth="1"/>
    <col min="1032" max="1032" width="11.7109375" style="61" customWidth="1"/>
    <col min="1033" max="1033" width="14.7109375" style="61" bestFit="1" customWidth="1"/>
    <col min="1034" max="1034" width="0" style="61" hidden="1" customWidth="1"/>
    <col min="1035" max="1035" width="17.42578125" style="61" bestFit="1" customWidth="1"/>
    <col min="1036" max="1279" width="9.140625" style="61"/>
    <col min="1280" max="1280" width="4.42578125" style="61" customWidth="1"/>
    <col min="1281" max="1281" width="13" style="61" customWidth="1"/>
    <col min="1282" max="1282" width="28.85546875" style="61" bestFit="1" customWidth="1"/>
    <col min="1283" max="1283" width="5.7109375" style="61" customWidth="1"/>
    <col min="1284" max="1284" width="6.28515625" style="61" customWidth="1"/>
    <col min="1285" max="1285" width="10.5703125" style="61" customWidth="1"/>
    <col min="1286" max="1286" width="6.5703125" style="61" customWidth="1"/>
    <col min="1287" max="1287" width="11" style="61" customWidth="1"/>
    <col min="1288" max="1288" width="11.7109375" style="61" customWidth="1"/>
    <col min="1289" max="1289" width="14.7109375" style="61" bestFit="1" customWidth="1"/>
    <col min="1290" max="1290" width="0" style="61" hidden="1" customWidth="1"/>
    <col min="1291" max="1291" width="17.42578125" style="61" bestFit="1" customWidth="1"/>
    <col min="1292" max="1535" width="9.140625" style="61"/>
    <col min="1536" max="1536" width="4.42578125" style="61" customWidth="1"/>
    <col min="1537" max="1537" width="13" style="61" customWidth="1"/>
    <col min="1538" max="1538" width="28.85546875" style="61" bestFit="1" customWidth="1"/>
    <col min="1539" max="1539" width="5.7109375" style="61" customWidth="1"/>
    <col min="1540" max="1540" width="6.28515625" style="61" customWidth="1"/>
    <col min="1541" max="1541" width="10.5703125" style="61" customWidth="1"/>
    <col min="1542" max="1542" width="6.5703125" style="61" customWidth="1"/>
    <col min="1543" max="1543" width="11" style="61" customWidth="1"/>
    <col min="1544" max="1544" width="11.7109375" style="61" customWidth="1"/>
    <col min="1545" max="1545" width="14.7109375" style="61" bestFit="1" customWidth="1"/>
    <col min="1546" max="1546" width="0" style="61" hidden="1" customWidth="1"/>
    <col min="1547" max="1547" width="17.42578125" style="61" bestFit="1" customWidth="1"/>
    <col min="1548" max="1791" width="9.140625" style="61"/>
    <col min="1792" max="1792" width="4.42578125" style="61" customWidth="1"/>
    <col min="1793" max="1793" width="13" style="61" customWidth="1"/>
    <col min="1794" max="1794" width="28.85546875" style="61" bestFit="1" customWidth="1"/>
    <col min="1795" max="1795" width="5.7109375" style="61" customWidth="1"/>
    <col min="1796" max="1796" width="6.28515625" style="61" customWidth="1"/>
    <col min="1797" max="1797" width="10.5703125" style="61" customWidth="1"/>
    <col min="1798" max="1798" width="6.5703125" style="61" customWidth="1"/>
    <col min="1799" max="1799" width="11" style="61" customWidth="1"/>
    <col min="1800" max="1800" width="11.7109375" style="61" customWidth="1"/>
    <col min="1801" max="1801" width="14.7109375" style="61" bestFit="1" customWidth="1"/>
    <col min="1802" max="1802" width="0" style="61" hidden="1" customWidth="1"/>
    <col min="1803" max="1803" width="17.42578125" style="61" bestFit="1" customWidth="1"/>
    <col min="1804" max="2047" width="9.140625" style="61"/>
    <col min="2048" max="2048" width="4.42578125" style="61" customWidth="1"/>
    <col min="2049" max="2049" width="13" style="61" customWidth="1"/>
    <col min="2050" max="2050" width="28.85546875" style="61" bestFit="1" customWidth="1"/>
    <col min="2051" max="2051" width="5.7109375" style="61" customWidth="1"/>
    <col min="2052" max="2052" width="6.28515625" style="61" customWidth="1"/>
    <col min="2053" max="2053" width="10.5703125" style="61" customWidth="1"/>
    <col min="2054" max="2054" width="6.5703125" style="61" customWidth="1"/>
    <col min="2055" max="2055" width="11" style="61" customWidth="1"/>
    <col min="2056" max="2056" width="11.7109375" style="61" customWidth="1"/>
    <col min="2057" max="2057" width="14.7109375" style="61" bestFit="1" customWidth="1"/>
    <col min="2058" max="2058" width="0" style="61" hidden="1" customWidth="1"/>
    <col min="2059" max="2059" width="17.42578125" style="61" bestFit="1" customWidth="1"/>
    <col min="2060" max="2303" width="9.140625" style="61"/>
    <col min="2304" max="2304" width="4.42578125" style="61" customWidth="1"/>
    <col min="2305" max="2305" width="13" style="61" customWidth="1"/>
    <col min="2306" max="2306" width="28.85546875" style="61" bestFit="1" customWidth="1"/>
    <col min="2307" max="2307" width="5.7109375" style="61" customWidth="1"/>
    <col min="2308" max="2308" width="6.28515625" style="61" customWidth="1"/>
    <col min="2309" max="2309" width="10.5703125" style="61" customWidth="1"/>
    <col min="2310" max="2310" width="6.5703125" style="61" customWidth="1"/>
    <col min="2311" max="2311" width="11" style="61" customWidth="1"/>
    <col min="2312" max="2312" width="11.7109375" style="61" customWidth="1"/>
    <col min="2313" max="2313" width="14.7109375" style="61" bestFit="1" customWidth="1"/>
    <col min="2314" max="2314" width="0" style="61" hidden="1" customWidth="1"/>
    <col min="2315" max="2315" width="17.42578125" style="61" bestFit="1" customWidth="1"/>
    <col min="2316" max="2559" width="9.140625" style="61"/>
    <col min="2560" max="2560" width="4.42578125" style="61" customWidth="1"/>
    <col min="2561" max="2561" width="13" style="61" customWidth="1"/>
    <col min="2562" max="2562" width="28.85546875" style="61" bestFit="1" customWidth="1"/>
    <col min="2563" max="2563" width="5.7109375" style="61" customWidth="1"/>
    <col min="2564" max="2564" width="6.28515625" style="61" customWidth="1"/>
    <col min="2565" max="2565" width="10.5703125" style="61" customWidth="1"/>
    <col min="2566" max="2566" width="6.5703125" style="61" customWidth="1"/>
    <col min="2567" max="2567" width="11" style="61" customWidth="1"/>
    <col min="2568" max="2568" width="11.7109375" style="61" customWidth="1"/>
    <col min="2569" max="2569" width="14.7109375" style="61" bestFit="1" customWidth="1"/>
    <col min="2570" max="2570" width="0" style="61" hidden="1" customWidth="1"/>
    <col min="2571" max="2571" width="17.42578125" style="61" bestFit="1" customWidth="1"/>
    <col min="2572" max="2815" width="9.140625" style="61"/>
    <col min="2816" max="2816" width="4.42578125" style="61" customWidth="1"/>
    <col min="2817" max="2817" width="13" style="61" customWidth="1"/>
    <col min="2818" max="2818" width="28.85546875" style="61" bestFit="1" customWidth="1"/>
    <col min="2819" max="2819" width="5.7109375" style="61" customWidth="1"/>
    <col min="2820" max="2820" width="6.28515625" style="61" customWidth="1"/>
    <col min="2821" max="2821" width="10.5703125" style="61" customWidth="1"/>
    <col min="2822" max="2822" width="6.5703125" style="61" customWidth="1"/>
    <col min="2823" max="2823" width="11" style="61" customWidth="1"/>
    <col min="2824" max="2824" width="11.7109375" style="61" customWidth="1"/>
    <col min="2825" max="2825" width="14.7109375" style="61" bestFit="1" customWidth="1"/>
    <col min="2826" max="2826" width="0" style="61" hidden="1" customWidth="1"/>
    <col min="2827" max="2827" width="17.42578125" style="61" bestFit="1" customWidth="1"/>
    <col min="2828" max="3071" width="9.140625" style="61"/>
    <col min="3072" max="3072" width="4.42578125" style="61" customWidth="1"/>
    <col min="3073" max="3073" width="13" style="61" customWidth="1"/>
    <col min="3074" max="3074" width="28.85546875" style="61" bestFit="1" customWidth="1"/>
    <col min="3075" max="3075" width="5.7109375" style="61" customWidth="1"/>
    <col min="3076" max="3076" width="6.28515625" style="61" customWidth="1"/>
    <col min="3077" max="3077" width="10.5703125" style="61" customWidth="1"/>
    <col min="3078" max="3078" width="6.5703125" style="61" customWidth="1"/>
    <col min="3079" max="3079" width="11" style="61" customWidth="1"/>
    <col min="3080" max="3080" width="11.7109375" style="61" customWidth="1"/>
    <col min="3081" max="3081" width="14.7109375" style="61" bestFit="1" customWidth="1"/>
    <col min="3082" max="3082" width="0" style="61" hidden="1" customWidth="1"/>
    <col min="3083" max="3083" width="17.42578125" style="61" bestFit="1" customWidth="1"/>
    <col min="3084" max="3327" width="9.140625" style="61"/>
    <col min="3328" max="3328" width="4.42578125" style="61" customWidth="1"/>
    <col min="3329" max="3329" width="13" style="61" customWidth="1"/>
    <col min="3330" max="3330" width="28.85546875" style="61" bestFit="1" customWidth="1"/>
    <col min="3331" max="3331" width="5.7109375" style="61" customWidth="1"/>
    <col min="3332" max="3332" width="6.28515625" style="61" customWidth="1"/>
    <col min="3333" max="3333" width="10.5703125" style="61" customWidth="1"/>
    <col min="3334" max="3334" width="6.5703125" style="61" customWidth="1"/>
    <col min="3335" max="3335" width="11" style="61" customWidth="1"/>
    <col min="3336" max="3336" width="11.7109375" style="61" customWidth="1"/>
    <col min="3337" max="3337" width="14.7109375" style="61" bestFit="1" customWidth="1"/>
    <col min="3338" max="3338" width="0" style="61" hidden="1" customWidth="1"/>
    <col min="3339" max="3339" width="17.42578125" style="61" bestFit="1" customWidth="1"/>
    <col min="3340" max="3583" width="9.140625" style="61"/>
    <col min="3584" max="3584" width="4.42578125" style="61" customWidth="1"/>
    <col min="3585" max="3585" width="13" style="61" customWidth="1"/>
    <col min="3586" max="3586" width="28.85546875" style="61" bestFit="1" customWidth="1"/>
    <col min="3587" max="3587" width="5.7109375" style="61" customWidth="1"/>
    <col min="3588" max="3588" width="6.28515625" style="61" customWidth="1"/>
    <col min="3589" max="3589" width="10.5703125" style="61" customWidth="1"/>
    <col min="3590" max="3590" width="6.5703125" style="61" customWidth="1"/>
    <col min="3591" max="3591" width="11" style="61" customWidth="1"/>
    <col min="3592" max="3592" width="11.7109375" style="61" customWidth="1"/>
    <col min="3593" max="3593" width="14.7109375" style="61" bestFit="1" customWidth="1"/>
    <col min="3594" max="3594" width="0" style="61" hidden="1" customWidth="1"/>
    <col min="3595" max="3595" width="17.42578125" style="61" bestFit="1" customWidth="1"/>
    <col min="3596" max="3839" width="9.140625" style="61"/>
    <col min="3840" max="3840" width="4.42578125" style="61" customWidth="1"/>
    <col min="3841" max="3841" width="13" style="61" customWidth="1"/>
    <col min="3842" max="3842" width="28.85546875" style="61" bestFit="1" customWidth="1"/>
    <col min="3843" max="3843" width="5.7109375" style="61" customWidth="1"/>
    <col min="3844" max="3844" width="6.28515625" style="61" customWidth="1"/>
    <col min="3845" max="3845" width="10.5703125" style="61" customWidth="1"/>
    <col min="3846" max="3846" width="6.5703125" style="61" customWidth="1"/>
    <col min="3847" max="3847" width="11" style="61" customWidth="1"/>
    <col min="3848" max="3848" width="11.7109375" style="61" customWidth="1"/>
    <col min="3849" max="3849" width="14.7109375" style="61" bestFit="1" customWidth="1"/>
    <col min="3850" max="3850" width="0" style="61" hidden="1" customWidth="1"/>
    <col min="3851" max="3851" width="17.42578125" style="61" bestFit="1" customWidth="1"/>
    <col min="3852" max="4095" width="9.140625" style="61"/>
    <col min="4096" max="4096" width="4.42578125" style="61" customWidth="1"/>
    <col min="4097" max="4097" width="13" style="61" customWidth="1"/>
    <col min="4098" max="4098" width="28.85546875" style="61" bestFit="1" customWidth="1"/>
    <col min="4099" max="4099" width="5.7109375" style="61" customWidth="1"/>
    <col min="4100" max="4100" width="6.28515625" style="61" customWidth="1"/>
    <col min="4101" max="4101" width="10.5703125" style="61" customWidth="1"/>
    <col min="4102" max="4102" width="6.5703125" style="61" customWidth="1"/>
    <col min="4103" max="4103" width="11" style="61" customWidth="1"/>
    <col min="4104" max="4104" width="11.7109375" style="61" customWidth="1"/>
    <col min="4105" max="4105" width="14.7109375" style="61" bestFit="1" customWidth="1"/>
    <col min="4106" max="4106" width="0" style="61" hidden="1" customWidth="1"/>
    <col min="4107" max="4107" width="17.42578125" style="61" bestFit="1" customWidth="1"/>
    <col min="4108" max="4351" width="9.140625" style="61"/>
    <col min="4352" max="4352" width="4.42578125" style="61" customWidth="1"/>
    <col min="4353" max="4353" width="13" style="61" customWidth="1"/>
    <col min="4354" max="4354" width="28.85546875" style="61" bestFit="1" customWidth="1"/>
    <col min="4355" max="4355" width="5.7109375" style="61" customWidth="1"/>
    <col min="4356" max="4356" width="6.28515625" style="61" customWidth="1"/>
    <col min="4357" max="4357" width="10.5703125" style="61" customWidth="1"/>
    <col min="4358" max="4358" width="6.5703125" style="61" customWidth="1"/>
    <col min="4359" max="4359" width="11" style="61" customWidth="1"/>
    <col min="4360" max="4360" width="11.7109375" style="61" customWidth="1"/>
    <col min="4361" max="4361" width="14.7109375" style="61" bestFit="1" customWidth="1"/>
    <col min="4362" max="4362" width="0" style="61" hidden="1" customWidth="1"/>
    <col min="4363" max="4363" width="17.42578125" style="61" bestFit="1" customWidth="1"/>
    <col min="4364" max="4607" width="9.140625" style="61"/>
    <col min="4608" max="4608" width="4.42578125" style="61" customWidth="1"/>
    <col min="4609" max="4609" width="13" style="61" customWidth="1"/>
    <col min="4610" max="4610" width="28.85546875" style="61" bestFit="1" customWidth="1"/>
    <col min="4611" max="4611" width="5.7109375" style="61" customWidth="1"/>
    <col min="4612" max="4612" width="6.28515625" style="61" customWidth="1"/>
    <col min="4613" max="4613" width="10.5703125" style="61" customWidth="1"/>
    <col min="4614" max="4614" width="6.5703125" style="61" customWidth="1"/>
    <col min="4615" max="4615" width="11" style="61" customWidth="1"/>
    <col min="4616" max="4616" width="11.7109375" style="61" customWidth="1"/>
    <col min="4617" max="4617" width="14.7109375" style="61" bestFit="1" customWidth="1"/>
    <col min="4618" max="4618" width="0" style="61" hidden="1" customWidth="1"/>
    <col min="4619" max="4619" width="17.42578125" style="61" bestFit="1" customWidth="1"/>
    <col min="4620" max="4863" width="9.140625" style="61"/>
    <col min="4864" max="4864" width="4.42578125" style="61" customWidth="1"/>
    <col min="4865" max="4865" width="13" style="61" customWidth="1"/>
    <col min="4866" max="4866" width="28.85546875" style="61" bestFit="1" customWidth="1"/>
    <col min="4867" max="4867" width="5.7109375" style="61" customWidth="1"/>
    <col min="4868" max="4868" width="6.28515625" style="61" customWidth="1"/>
    <col min="4869" max="4869" width="10.5703125" style="61" customWidth="1"/>
    <col min="4870" max="4870" width="6.5703125" style="61" customWidth="1"/>
    <col min="4871" max="4871" width="11" style="61" customWidth="1"/>
    <col min="4872" max="4872" width="11.7109375" style="61" customWidth="1"/>
    <col min="4873" max="4873" width="14.7109375" style="61" bestFit="1" customWidth="1"/>
    <col min="4874" max="4874" width="0" style="61" hidden="1" customWidth="1"/>
    <col min="4875" max="4875" width="17.42578125" style="61" bestFit="1" customWidth="1"/>
    <col min="4876" max="5119" width="9.140625" style="61"/>
    <col min="5120" max="5120" width="4.42578125" style="61" customWidth="1"/>
    <col min="5121" max="5121" width="13" style="61" customWidth="1"/>
    <col min="5122" max="5122" width="28.85546875" style="61" bestFit="1" customWidth="1"/>
    <col min="5123" max="5123" width="5.7109375" style="61" customWidth="1"/>
    <col min="5124" max="5124" width="6.28515625" style="61" customWidth="1"/>
    <col min="5125" max="5125" width="10.5703125" style="61" customWidth="1"/>
    <col min="5126" max="5126" width="6.5703125" style="61" customWidth="1"/>
    <col min="5127" max="5127" width="11" style="61" customWidth="1"/>
    <col min="5128" max="5128" width="11.7109375" style="61" customWidth="1"/>
    <col min="5129" max="5129" width="14.7109375" style="61" bestFit="1" customWidth="1"/>
    <col min="5130" max="5130" width="0" style="61" hidden="1" customWidth="1"/>
    <col min="5131" max="5131" width="17.42578125" style="61" bestFit="1" customWidth="1"/>
    <col min="5132" max="5375" width="9.140625" style="61"/>
    <col min="5376" max="5376" width="4.42578125" style="61" customWidth="1"/>
    <col min="5377" max="5377" width="13" style="61" customWidth="1"/>
    <col min="5378" max="5378" width="28.85546875" style="61" bestFit="1" customWidth="1"/>
    <col min="5379" max="5379" width="5.7109375" style="61" customWidth="1"/>
    <col min="5380" max="5380" width="6.28515625" style="61" customWidth="1"/>
    <col min="5381" max="5381" width="10.5703125" style="61" customWidth="1"/>
    <col min="5382" max="5382" width="6.5703125" style="61" customWidth="1"/>
    <col min="5383" max="5383" width="11" style="61" customWidth="1"/>
    <col min="5384" max="5384" width="11.7109375" style="61" customWidth="1"/>
    <col min="5385" max="5385" width="14.7109375" style="61" bestFit="1" customWidth="1"/>
    <col min="5386" max="5386" width="0" style="61" hidden="1" customWidth="1"/>
    <col min="5387" max="5387" width="17.42578125" style="61" bestFit="1" customWidth="1"/>
    <col min="5388" max="5631" width="9.140625" style="61"/>
    <col min="5632" max="5632" width="4.42578125" style="61" customWidth="1"/>
    <col min="5633" max="5633" width="13" style="61" customWidth="1"/>
    <col min="5634" max="5634" width="28.85546875" style="61" bestFit="1" customWidth="1"/>
    <col min="5635" max="5635" width="5.7109375" style="61" customWidth="1"/>
    <col min="5636" max="5636" width="6.28515625" style="61" customWidth="1"/>
    <col min="5637" max="5637" width="10.5703125" style="61" customWidth="1"/>
    <col min="5638" max="5638" width="6.5703125" style="61" customWidth="1"/>
    <col min="5639" max="5639" width="11" style="61" customWidth="1"/>
    <col min="5640" max="5640" width="11.7109375" style="61" customWidth="1"/>
    <col min="5641" max="5641" width="14.7109375" style="61" bestFit="1" customWidth="1"/>
    <col min="5642" max="5642" width="0" style="61" hidden="1" customWidth="1"/>
    <col min="5643" max="5643" width="17.42578125" style="61" bestFit="1" customWidth="1"/>
    <col min="5644" max="5887" width="9.140625" style="61"/>
    <col min="5888" max="5888" width="4.42578125" style="61" customWidth="1"/>
    <col min="5889" max="5889" width="13" style="61" customWidth="1"/>
    <col min="5890" max="5890" width="28.85546875" style="61" bestFit="1" customWidth="1"/>
    <col min="5891" max="5891" width="5.7109375" style="61" customWidth="1"/>
    <col min="5892" max="5892" width="6.28515625" style="61" customWidth="1"/>
    <col min="5893" max="5893" width="10.5703125" style="61" customWidth="1"/>
    <col min="5894" max="5894" width="6.5703125" style="61" customWidth="1"/>
    <col min="5895" max="5895" width="11" style="61" customWidth="1"/>
    <col min="5896" max="5896" width="11.7109375" style="61" customWidth="1"/>
    <col min="5897" max="5897" width="14.7109375" style="61" bestFit="1" customWidth="1"/>
    <col min="5898" max="5898" width="0" style="61" hidden="1" customWidth="1"/>
    <col min="5899" max="5899" width="17.42578125" style="61" bestFit="1" customWidth="1"/>
    <col min="5900" max="6143" width="9.140625" style="61"/>
    <col min="6144" max="6144" width="4.42578125" style="61" customWidth="1"/>
    <col min="6145" max="6145" width="13" style="61" customWidth="1"/>
    <col min="6146" max="6146" width="28.85546875" style="61" bestFit="1" customWidth="1"/>
    <col min="6147" max="6147" width="5.7109375" style="61" customWidth="1"/>
    <col min="6148" max="6148" width="6.28515625" style="61" customWidth="1"/>
    <col min="6149" max="6149" width="10.5703125" style="61" customWidth="1"/>
    <col min="6150" max="6150" width="6.5703125" style="61" customWidth="1"/>
    <col min="6151" max="6151" width="11" style="61" customWidth="1"/>
    <col min="6152" max="6152" width="11.7109375" style="61" customWidth="1"/>
    <col min="6153" max="6153" width="14.7109375" style="61" bestFit="1" customWidth="1"/>
    <col min="6154" max="6154" width="0" style="61" hidden="1" customWidth="1"/>
    <col min="6155" max="6155" width="17.42578125" style="61" bestFit="1" customWidth="1"/>
    <col min="6156" max="6399" width="9.140625" style="61"/>
    <col min="6400" max="6400" width="4.42578125" style="61" customWidth="1"/>
    <col min="6401" max="6401" width="13" style="61" customWidth="1"/>
    <col min="6402" max="6402" width="28.85546875" style="61" bestFit="1" customWidth="1"/>
    <col min="6403" max="6403" width="5.7109375" style="61" customWidth="1"/>
    <col min="6404" max="6404" width="6.28515625" style="61" customWidth="1"/>
    <col min="6405" max="6405" width="10.5703125" style="61" customWidth="1"/>
    <col min="6406" max="6406" width="6.5703125" style="61" customWidth="1"/>
    <col min="6407" max="6407" width="11" style="61" customWidth="1"/>
    <col min="6408" max="6408" width="11.7109375" style="61" customWidth="1"/>
    <col min="6409" max="6409" width="14.7109375" style="61" bestFit="1" customWidth="1"/>
    <col min="6410" max="6410" width="0" style="61" hidden="1" customWidth="1"/>
    <col min="6411" max="6411" width="17.42578125" style="61" bestFit="1" customWidth="1"/>
    <col min="6412" max="6655" width="9.140625" style="61"/>
    <col min="6656" max="6656" width="4.42578125" style="61" customWidth="1"/>
    <col min="6657" max="6657" width="13" style="61" customWidth="1"/>
    <col min="6658" max="6658" width="28.85546875" style="61" bestFit="1" customWidth="1"/>
    <col min="6659" max="6659" width="5.7109375" style="61" customWidth="1"/>
    <col min="6660" max="6660" width="6.28515625" style="61" customWidth="1"/>
    <col min="6661" max="6661" width="10.5703125" style="61" customWidth="1"/>
    <col min="6662" max="6662" width="6.5703125" style="61" customWidth="1"/>
    <col min="6663" max="6663" width="11" style="61" customWidth="1"/>
    <col min="6664" max="6664" width="11.7109375" style="61" customWidth="1"/>
    <col min="6665" max="6665" width="14.7109375" style="61" bestFit="1" customWidth="1"/>
    <col min="6666" max="6666" width="0" style="61" hidden="1" customWidth="1"/>
    <col min="6667" max="6667" width="17.42578125" style="61" bestFit="1" customWidth="1"/>
    <col min="6668" max="6911" width="9.140625" style="61"/>
    <col min="6912" max="6912" width="4.42578125" style="61" customWidth="1"/>
    <col min="6913" max="6913" width="13" style="61" customWidth="1"/>
    <col min="6914" max="6914" width="28.85546875" style="61" bestFit="1" customWidth="1"/>
    <col min="6915" max="6915" width="5.7109375" style="61" customWidth="1"/>
    <col min="6916" max="6916" width="6.28515625" style="61" customWidth="1"/>
    <col min="6917" max="6917" width="10.5703125" style="61" customWidth="1"/>
    <col min="6918" max="6918" width="6.5703125" style="61" customWidth="1"/>
    <col min="6919" max="6919" width="11" style="61" customWidth="1"/>
    <col min="6920" max="6920" width="11.7109375" style="61" customWidth="1"/>
    <col min="6921" max="6921" width="14.7109375" style="61" bestFit="1" customWidth="1"/>
    <col min="6922" max="6922" width="0" style="61" hidden="1" customWidth="1"/>
    <col min="6923" max="6923" width="17.42578125" style="61" bestFit="1" customWidth="1"/>
    <col min="6924" max="7167" width="9.140625" style="61"/>
    <col min="7168" max="7168" width="4.42578125" style="61" customWidth="1"/>
    <col min="7169" max="7169" width="13" style="61" customWidth="1"/>
    <col min="7170" max="7170" width="28.85546875" style="61" bestFit="1" customWidth="1"/>
    <col min="7171" max="7171" width="5.7109375" style="61" customWidth="1"/>
    <col min="7172" max="7172" width="6.28515625" style="61" customWidth="1"/>
    <col min="7173" max="7173" width="10.5703125" style="61" customWidth="1"/>
    <col min="7174" max="7174" width="6.5703125" style="61" customWidth="1"/>
    <col min="7175" max="7175" width="11" style="61" customWidth="1"/>
    <col min="7176" max="7176" width="11.7109375" style="61" customWidth="1"/>
    <col min="7177" max="7177" width="14.7109375" style="61" bestFit="1" customWidth="1"/>
    <col min="7178" max="7178" width="0" style="61" hidden="1" customWidth="1"/>
    <col min="7179" max="7179" width="17.42578125" style="61" bestFit="1" customWidth="1"/>
    <col min="7180" max="7423" width="9.140625" style="61"/>
    <col min="7424" max="7424" width="4.42578125" style="61" customWidth="1"/>
    <col min="7425" max="7425" width="13" style="61" customWidth="1"/>
    <col min="7426" max="7426" width="28.85546875" style="61" bestFit="1" customWidth="1"/>
    <col min="7427" max="7427" width="5.7109375" style="61" customWidth="1"/>
    <col min="7428" max="7428" width="6.28515625" style="61" customWidth="1"/>
    <col min="7429" max="7429" width="10.5703125" style="61" customWidth="1"/>
    <col min="7430" max="7430" width="6.5703125" style="61" customWidth="1"/>
    <col min="7431" max="7431" width="11" style="61" customWidth="1"/>
    <col min="7432" max="7432" width="11.7109375" style="61" customWidth="1"/>
    <col min="7433" max="7433" width="14.7109375" style="61" bestFit="1" customWidth="1"/>
    <col min="7434" max="7434" width="0" style="61" hidden="1" customWidth="1"/>
    <col min="7435" max="7435" width="17.42578125" style="61" bestFit="1" customWidth="1"/>
    <col min="7436" max="7679" width="9.140625" style="61"/>
    <col min="7680" max="7680" width="4.42578125" style="61" customWidth="1"/>
    <col min="7681" max="7681" width="13" style="61" customWidth="1"/>
    <col min="7682" max="7682" width="28.85546875" style="61" bestFit="1" customWidth="1"/>
    <col min="7683" max="7683" width="5.7109375" style="61" customWidth="1"/>
    <col min="7684" max="7684" width="6.28515625" style="61" customWidth="1"/>
    <col min="7685" max="7685" width="10.5703125" style="61" customWidth="1"/>
    <col min="7686" max="7686" width="6.5703125" style="61" customWidth="1"/>
    <col min="7687" max="7687" width="11" style="61" customWidth="1"/>
    <col min="7688" max="7688" width="11.7109375" style="61" customWidth="1"/>
    <col min="7689" max="7689" width="14.7109375" style="61" bestFit="1" customWidth="1"/>
    <col min="7690" max="7690" width="0" style="61" hidden="1" customWidth="1"/>
    <col min="7691" max="7691" width="17.42578125" style="61" bestFit="1" customWidth="1"/>
    <col min="7692" max="7935" width="9.140625" style="61"/>
    <col min="7936" max="7936" width="4.42578125" style="61" customWidth="1"/>
    <col min="7937" max="7937" width="13" style="61" customWidth="1"/>
    <col min="7938" max="7938" width="28.85546875" style="61" bestFit="1" customWidth="1"/>
    <col min="7939" max="7939" width="5.7109375" style="61" customWidth="1"/>
    <col min="7940" max="7940" width="6.28515625" style="61" customWidth="1"/>
    <col min="7941" max="7941" width="10.5703125" style="61" customWidth="1"/>
    <col min="7942" max="7942" width="6.5703125" style="61" customWidth="1"/>
    <col min="7943" max="7943" width="11" style="61" customWidth="1"/>
    <col min="7944" max="7944" width="11.7109375" style="61" customWidth="1"/>
    <col min="7945" max="7945" width="14.7109375" style="61" bestFit="1" customWidth="1"/>
    <col min="7946" max="7946" width="0" style="61" hidden="1" customWidth="1"/>
    <col min="7947" max="7947" width="17.42578125" style="61" bestFit="1" customWidth="1"/>
    <col min="7948" max="8191" width="9.140625" style="61"/>
    <col min="8192" max="8192" width="4.42578125" style="61" customWidth="1"/>
    <col min="8193" max="8193" width="13" style="61" customWidth="1"/>
    <col min="8194" max="8194" width="28.85546875" style="61" bestFit="1" customWidth="1"/>
    <col min="8195" max="8195" width="5.7109375" style="61" customWidth="1"/>
    <col min="8196" max="8196" width="6.28515625" style="61" customWidth="1"/>
    <col min="8197" max="8197" width="10.5703125" style="61" customWidth="1"/>
    <col min="8198" max="8198" width="6.5703125" style="61" customWidth="1"/>
    <col min="8199" max="8199" width="11" style="61" customWidth="1"/>
    <col min="8200" max="8200" width="11.7109375" style="61" customWidth="1"/>
    <col min="8201" max="8201" width="14.7109375" style="61" bestFit="1" customWidth="1"/>
    <col min="8202" max="8202" width="0" style="61" hidden="1" customWidth="1"/>
    <col min="8203" max="8203" width="17.42578125" style="61" bestFit="1" customWidth="1"/>
    <col min="8204" max="8447" width="9.140625" style="61"/>
    <col min="8448" max="8448" width="4.42578125" style="61" customWidth="1"/>
    <col min="8449" max="8449" width="13" style="61" customWidth="1"/>
    <col min="8450" max="8450" width="28.85546875" style="61" bestFit="1" customWidth="1"/>
    <col min="8451" max="8451" width="5.7109375" style="61" customWidth="1"/>
    <col min="8452" max="8452" width="6.28515625" style="61" customWidth="1"/>
    <col min="8453" max="8453" width="10.5703125" style="61" customWidth="1"/>
    <col min="8454" max="8454" width="6.5703125" style="61" customWidth="1"/>
    <col min="8455" max="8455" width="11" style="61" customWidth="1"/>
    <col min="8456" max="8456" width="11.7109375" style="61" customWidth="1"/>
    <col min="8457" max="8457" width="14.7109375" style="61" bestFit="1" customWidth="1"/>
    <col min="8458" max="8458" width="0" style="61" hidden="1" customWidth="1"/>
    <col min="8459" max="8459" width="17.42578125" style="61" bestFit="1" customWidth="1"/>
    <col min="8460" max="8703" width="9.140625" style="61"/>
    <col min="8704" max="8704" width="4.42578125" style="61" customWidth="1"/>
    <col min="8705" max="8705" width="13" style="61" customWidth="1"/>
    <col min="8706" max="8706" width="28.85546875" style="61" bestFit="1" customWidth="1"/>
    <col min="8707" max="8707" width="5.7109375" style="61" customWidth="1"/>
    <col min="8708" max="8708" width="6.28515625" style="61" customWidth="1"/>
    <col min="8709" max="8709" width="10.5703125" style="61" customWidth="1"/>
    <col min="8710" max="8710" width="6.5703125" style="61" customWidth="1"/>
    <col min="8711" max="8711" width="11" style="61" customWidth="1"/>
    <col min="8712" max="8712" width="11.7109375" style="61" customWidth="1"/>
    <col min="8713" max="8713" width="14.7109375" style="61" bestFit="1" customWidth="1"/>
    <col min="8714" max="8714" width="0" style="61" hidden="1" customWidth="1"/>
    <col min="8715" max="8715" width="17.42578125" style="61" bestFit="1" customWidth="1"/>
    <col min="8716" max="8959" width="9.140625" style="61"/>
    <col min="8960" max="8960" width="4.42578125" style="61" customWidth="1"/>
    <col min="8961" max="8961" width="13" style="61" customWidth="1"/>
    <col min="8962" max="8962" width="28.85546875" style="61" bestFit="1" customWidth="1"/>
    <col min="8963" max="8963" width="5.7109375" style="61" customWidth="1"/>
    <col min="8964" max="8964" width="6.28515625" style="61" customWidth="1"/>
    <col min="8965" max="8965" width="10.5703125" style="61" customWidth="1"/>
    <col min="8966" max="8966" width="6.5703125" style="61" customWidth="1"/>
    <col min="8967" max="8967" width="11" style="61" customWidth="1"/>
    <col min="8968" max="8968" width="11.7109375" style="61" customWidth="1"/>
    <col min="8969" max="8969" width="14.7109375" style="61" bestFit="1" customWidth="1"/>
    <col min="8970" max="8970" width="0" style="61" hidden="1" customWidth="1"/>
    <col min="8971" max="8971" width="17.42578125" style="61" bestFit="1" customWidth="1"/>
    <col min="8972" max="9215" width="9.140625" style="61"/>
    <col min="9216" max="9216" width="4.42578125" style="61" customWidth="1"/>
    <col min="9217" max="9217" width="13" style="61" customWidth="1"/>
    <col min="9218" max="9218" width="28.85546875" style="61" bestFit="1" customWidth="1"/>
    <col min="9219" max="9219" width="5.7109375" style="61" customWidth="1"/>
    <col min="9220" max="9220" width="6.28515625" style="61" customWidth="1"/>
    <col min="9221" max="9221" width="10.5703125" style="61" customWidth="1"/>
    <col min="9222" max="9222" width="6.5703125" style="61" customWidth="1"/>
    <col min="9223" max="9223" width="11" style="61" customWidth="1"/>
    <col min="9224" max="9224" width="11.7109375" style="61" customWidth="1"/>
    <col min="9225" max="9225" width="14.7109375" style="61" bestFit="1" customWidth="1"/>
    <col min="9226" max="9226" width="0" style="61" hidden="1" customWidth="1"/>
    <col min="9227" max="9227" width="17.42578125" style="61" bestFit="1" customWidth="1"/>
    <col min="9228" max="9471" width="9.140625" style="61"/>
    <col min="9472" max="9472" width="4.42578125" style="61" customWidth="1"/>
    <col min="9473" max="9473" width="13" style="61" customWidth="1"/>
    <col min="9474" max="9474" width="28.85546875" style="61" bestFit="1" customWidth="1"/>
    <col min="9475" max="9475" width="5.7109375" style="61" customWidth="1"/>
    <col min="9476" max="9476" width="6.28515625" style="61" customWidth="1"/>
    <col min="9477" max="9477" width="10.5703125" style="61" customWidth="1"/>
    <col min="9478" max="9478" width="6.5703125" style="61" customWidth="1"/>
    <col min="9479" max="9479" width="11" style="61" customWidth="1"/>
    <col min="9480" max="9480" width="11.7109375" style="61" customWidth="1"/>
    <col min="9481" max="9481" width="14.7109375" style="61" bestFit="1" customWidth="1"/>
    <col min="9482" max="9482" width="0" style="61" hidden="1" customWidth="1"/>
    <col min="9483" max="9483" width="17.42578125" style="61" bestFit="1" customWidth="1"/>
    <col min="9484" max="9727" width="9.140625" style="61"/>
    <col min="9728" max="9728" width="4.42578125" style="61" customWidth="1"/>
    <col min="9729" max="9729" width="13" style="61" customWidth="1"/>
    <col min="9730" max="9730" width="28.85546875" style="61" bestFit="1" customWidth="1"/>
    <col min="9731" max="9731" width="5.7109375" style="61" customWidth="1"/>
    <col min="9732" max="9732" width="6.28515625" style="61" customWidth="1"/>
    <col min="9733" max="9733" width="10.5703125" style="61" customWidth="1"/>
    <col min="9734" max="9734" width="6.5703125" style="61" customWidth="1"/>
    <col min="9735" max="9735" width="11" style="61" customWidth="1"/>
    <col min="9736" max="9736" width="11.7109375" style="61" customWidth="1"/>
    <col min="9737" max="9737" width="14.7109375" style="61" bestFit="1" customWidth="1"/>
    <col min="9738" max="9738" width="0" style="61" hidden="1" customWidth="1"/>
    <col min="9739" max="9739" width="17.42578125" style="61" bestFit="1" customWidth="1"/>
    <col min="9740" max="9983" width="9.140625" style="61"/>
    <col min="9984" max="9984" width="4.42578125" style="61" customWidth="1"/>
    <col min="9985" max="9985" width="13" style="61" customWidth="1"/>
    <col min="9986" max="9986" width="28.85546875" style="61" bestFit="1" customWidth="1"/>
    <col min="9987" max="9987" width="5.7109375" style="61" customWidth="1"/>
    <col min="9988" max="9988" width="6.28515625" style="61" customWidth="1"/>
    <col min="9989" max="9989" width="10.5703125" style="61" customWidth="1"/>
    <col min="9990" max="9990" width="6.5703125" style="61" customWidth="1"/>
    <col min="9991" max="9991" width="11" style="61" customWidth="1"/>
    <col min="9992" max="9992" width="11.7109375" style="61" customWidth="1"/>
    <col min="9993" max="9993" width="14.7109375" style="61" bestFit="1" customWidth="1"/>
    <col min="9994" max="9994" width="0" style="61" hidden="1" customWidth="1"/>
    <col min="9995" max="9995" width="17.42578125" style="61" bestFit="1" customWidth="1"/>
    <col min="9996" max="10239" width="9.140625" style="61"/>
    <col min="10240" max="10240" width="4.42578125" style="61" customWidth="1"/>
    <col min="10241" max="10241" width="13" style="61" customWidth="1"/>
    <col min="10242" max="10242" width="28.85546875" style="61" bestFit="1" customWidth="1"/>
    <col min="10243" max="10243" width="5.7109375" style="61" customWidth="1"/>
    <col min="10244" max="10244" width="6.28515625" style="61" customWidth="1"/>
    <col min="10245" max="10245" width="10.5703125" style="61" customWidth="1"/>
    <col min="10246" max="10246" width="6.5703125" style="61" customWidth="1"/>
    <col min="10247" max="10247" width="11" style="61" customWidth="1"/>
    <col min="10248" max="10248" width="11.7109375" style="61" customWidth="1"/>
    <col min="10249" max="10249" width="14.7109375" style="61" bestFit="1" customWidth="1"/>
    <col min="10250" max="10250" width="0" style="61" hidden="1" customWidth="1"/>
    <col min="10251" max="10251" width="17.42578125" style="61" bestFit="1" customWidth="1"/>
    <col min="10252" max="10495" width="9.140625" style="61"/>
    <col min="10496" max="10496" width="4.42578125" style="61" customWidth="1"/>
    <col min="10497" max="10497" width="13" style="61" customWidth="1"/>
    <col min="10498" max="10498" width="28.85546875" style="61" bestFit="1" customWidth="1"/>
    <col min="10499" max="10499" width="5.7109375" style="61" customWidth="1"/>
    <col min="10500" max="10500" width="6.28515625" style="61" customWidth="1"/>
    <col min="10501" max="10501" width="10.5703125" style="61" customWidth="1"/>
    <col min="10502" max="10502" width="6.5703125" style="61" customWidth="1"/>
    <col min="10503" max="10503" width="11" style="61" customWidth="1"/>
    <col min="10504" max="10504" width="11.7109375" style="61" customWidth="1"/>
    <col min="10505" max="10505" width="14.7109375" style="61" bestFit="1" customWidth="1"/>
    <col min="10506" max="10506" width="0" style="61" hidden="1" customWidth="1"/>
    <col min="10507" max="10507" width="17.42578125" style="61" bestFit="1" customWidth="1"/>
    <col min="10508" max="10751" width="9.140625" style="61"/>
    <col min="10752" max="10752" width="4.42578125" style="61" customWidth="1"/>
    <col min="10753" max="10753" width="13" style="61" customWidth="1"/>
    <col min="10754" max="10754" width="28.85546875" style="61" bestFit="1" customWidth="1"/>
    <col min="10755" max="10755" width="5.7109375" style="61" customWidth="1"/>
    <col min="10756" max="10756" width="6.28515625" style="61" customWidth="1"/>
    <col min="10757" max="10757" width="10.5703125" style="61" customWidth="1"/>
    <col min="10758" max="10758" width="6.5703125" style="61" customWidth="1"/>
    <col min="10759" max="10759" width="11" style="61" customWidth="1"/>
    <col min="10760" max="10760" width="11.7109375" style="61" customWidth="1"/>
    <col min="10761" max="10761" width="14.7109375" style="61" bestFit="1" customWidth="1"/>
    <col min="10762" max="10762" width="0" style="61" hidden="1" customWidth="1"/>
    <col min="10763" max="10763" width="17.42578125" style="61" bestFit="1" customWidth="1"/>
    <col min="10764" max="11007" width="9.140625" style="61"/>
    <col min="11008" max="11008" width="4.42578125" style="61" customWidth="1"/>
    <col min="11009" max="11009" width="13" style="61" customWidth="1"/>
    <col min="11010" max="11010" width="28.85546875" style="61" bestFit="1" customWidth="1"/>
    <col min="11011" max="11011" width="5.7109375" style="61" customWidth="1"/>
    <col min="11012" max="11012" width="6.28515625" style="61" customWidth="1"/>
    <col min="11013" max="11013" width="10.5703125" style="61" customWidth="1"/>
    <col min="11014" max="11014" width="6.5703125" style="61" customWidth="1"/>
    <col min="11015" max="11015" width="11" style="61" customWidth="1"/>
    <col min="11016" max="11016" width="11.7109375" style="61" customWidth="1"/>
    <col min="11017" max="11017" width="14.7109375" style="61" bestFit="1" customWidth="1"/>
    <col min="11018" max="11018" width="0" style="61" hidden="1" customWidth="1"/>
    <col min="11019" max="11019" width="17.42578125" style="61" bestFit="1" customWidth="1"/>
    <col min="11020" max="11263" width="9.140625" style="61"/>
    <col min="11264" max="11264" width="4.42578125" style="61" customWidth="1"/>
    <col min="11265" max="11265" width="13" style="61" customWidth="1"/>
    <col min="11266" max="11266" width="28.85546875" style="61" bestFit="1" customWidth="1"/>
    <col min="11267" max="11267" width="5.7109375" style="61" customWidth="1"/>
    <col min="11268" max="11268" width="6.28515625" style="61" customWidth="1"/>
    <col min="11269" max="11269" width="10.5703125" style="61" customWidth="1"/>
    <col min="11270" max="11270" width="6.5703125" style="61" customWidth="1"/>
    <col min="11271" max="11271" width="11" style="61" customWidth="1"/>
    <col min="11272" max="11272" width="11.7109375" style="61" customWidth="1"/>
    <col min="11273" max="11273" width="14.7109375" style="61" bestFit="1" customWidth="1"/>
    <col min="11274" max="11274" width="0" style="61" hidden="1" customWidth="1"/>
    <col min="11275" max="11275" width="17.42578125" style="61" bestFit="1" customWidth="1"/>
    <col min="11276" max="11519" width="9.140625" style="61"/>
    <col min="11520" max="11520" width="4.42578125" style="61" customWidth="1"/>
    <col min="11521" max="11521" width="13" style="61" customWidth="1"/>
    <col min="11522" max="11522" width="28.85546875" style="61" bestFit="1" customWidth="1"/>
    <col min="11523" max="11523" width="5.7109375" style="61" customWidth="1"/>
    <col min="11524" max="11524" width="6.28515625" style="61" customWidth="1"/>
    <col min="11525" max="11525" width="10.5703125" style="61" customWidth="1"/>
    <col min="11526" max="11526" width="6.5703125" style="61" customWidth="1"/>
    <col min="11527" max="11527" width="11" style="61" customWidth="1"/>
    <col min="11528" max="11528" width="11.7109375" style="61" customWidth="1"/>
    <col min="11529" max="11529" width="14.7109375" style="61" bestFit="1" customWidth="1"/>
    <col min="11530" max="11530" width="0" style="61" hidden="1" customWidth="1"/>
    <col min="11531" max="11531" width="17.42578125" style="61" bestFit="1" customWidth="1"/>
    <col min="11532" max="11775" width="9.140625" style="61"/>
    <col min="11776" max="11776" width="4.42578125" style="61" customWidth="1"/>
    <col min="11777" max="11777" width="13" style="61" customWidth="1"/>
    <col min="11778" max="11778" width="28.85546875" style="61" bestFit="1" customWidth="1"/>
    <col min="11779" max="11779" width="5.7109375" style="61" customWidth="1"/>
    <col min="11780" max="11780" width="6.28515625" style="61" customWidth="1"/>
    <col min="11781" max="11781" width="10.5703125" style="61" customWidth="1"/>
    <col min="11782" max="11782" width="6.5703125" style="61" customWidth="1"/>
    <col min="11783" max="11783" width="11" style="61" customWidth="1"/>
    <col min="11784" max="11784" width="11.7109375" style="61" customWidth="1"/>
    <col min="11785" max="11785" width="14.7109375" style="61" bestFit="1" customWidth="1"/>
    <col min="11786" max="11786" width="0" style="61" hidden="1" customWidth="1"/>
    <col min="11787" max="11787" width="17.42578125" style="61" bestFit="1" customWidth="1"/>
    <col min="11788" max="12031" width="9.140625" style="61"/>
    <col min="12032" max="12032" width="4.42578125" style="61" customWidth="1"/>
    <col min="12033" max="12033" width="13" style="61" customWidth="1"/>
    <col min="12034" max="12034" width="28.85546875" style="61" bestFit="1" customWidth="1"/>
    <col min="12035" max="12035" width="5.7109375" style="61" customWidth="1"/>
    <col min="12036" max="12036" width="6.28515625" style="61" customWidth="1"/>
    <col min="12037" max="12037" width="10.5703125" style="61" customWidth="1"/>
    <col min="12038" max="12038" width="6.5703125" style="61" customWidth="1"/>
    <col min="12039" max="12039" width="11" style="61" customWidth="1"/>
    <col min="12040" max="12040" width="11.7109375" style="61" customWidth="1"/>
    <col min="12041" max="12041" width="14.7109375" style="61" bestFit="1" customWidth="1"/>
    <col min="12042" max="12042" width="0" style="61" hidden="1" customWidth="1"/>
    <col min="12043" max="12043" width="17.42578125" style="61" bestFit="1" customWidth="1"/>
    <col min="12044" max="12287" width="9.140625" style="61"/>
    <col min="12288" max="12288" width="4.42578125" style="61" customWidth="1"/>
    <col min="12289" max="12289" width="13" style="61" customWidth="1"/>
    <col min="12290" max="12290" width="28.85546875" style="61" bestFit="1" customWidth="1"/>
    <col min="12291" max="12291" width="5.7109375" style="61" customWidth="1"/>
    <col min="12292" max="12292" width="6.28515625" style="61" customWidth="1"/>
    <col min="12293" max="12293" width="10.5703125" style="61" customWidth="1"/>
    <col min="12294" max="12294" width="6.5703125" style="61" customWidth="1"/>
    <col min="12295" max="12295" width="11" style="61" customWidth="1"/>
    <col min="12296" max="12296" width="11.7109375" style="61" customWidth="1"/>
    <col min="12297" max="12297" width="14.7109375" style="61" bestFit="1" customWidth="1"/>
    <col min="12298" max="12298" width="0" style="61" hidden="1" customWidth="1"/>
    <col min="12299" max="12299" width="17.42578125" style="61" bestFit="1" customWidth="1"/>
    <col min="12300" max="12543" width="9.140625" style="61"/>
    <col min="12544" max="12544" width="4.42578125" style="61" customWidth="1"/>
    <col min="12545" max="12545" width="13" style="61" customWidth="1"/>
    <col min="12546" max="12546" width="28.85546875" style="61" bestFit="1" customWidth="1"/>
    <col min="12547" max="12547" width="5.7109375" style="61" customWidth="1"/>
    <col min="12548" max="12548" width="6.28515625" style="61" customWidth="1"/>
    <col min="12549" max="12549" width="10.5703125" style="61" customWidth="1"/>
    <col min="12550" max="12550" width="6.5703125" style="61" customWidth="1"/>
    <col min="12551" max="12551" width="11" style="61" customWidth="1"/>
    <col min="12552" max="12552" width="11.7109375" style="61" customWidth="1"/>
    <col min="12553" max="12553" width="14.7109375" style="61" bestFit="1" customWidth="1"/>
    <col min="12554" max="12554" width="0" style="61" hidden="1" customWidth="1"/>
    <col min="12555" max="12555" width="17.42578125" style="61" bestFit="1" customWidth="1"/>
    <col min="12556" max="12799" width="9.140625" style="61"/>
    <col min="12800" max="12800" width="4.42578125" style="61" customWidth="1"/>
    <col min="12801" max="12801" width="13" style="61" customWidth="1"/>
    <col min="12802" max="12802" width="28.85546875" style="61" bestFit="1" customWidth="1"/>
    <col min="12803" max="12803" width="5.7109375" style="61" customWidth="1"/>
    <col min="12804" max="12804" width="6.28515625" style="61" customWidth="1"/>
    <col min="12805" max="12805" width="10.5703125" style="61" customWidth="1"/>
    <col min="12806" max="12806" width="6.5703125" style="61" customWidth="1"/>
    <col min="12807" max="12807" width="11" style="61" customWidth="1"/>
    <col min="12808" max="12808" width="11.7109375" style="61" customWidth="1"/>
    <col min="12809" max="12809" width="14.7109375" style="61" bestFit="1" customWidth="1"/>
    <col min="12810" max="12810" width="0" style="61" hidden="1" customWidth="1"/>
    <col min="12811" max="12811" width="17.42578125" style="61" bestFit="1" customWidth="1"/>
    <col min="12812" max="13055" width="9.140625" style="61"/>
    <col min="13056" max="13056" width="4.42578125" style="61" customWidth="1"/>
    <col min="13057" max="13057" width="13" style="61" customWidth="1"/>
    <col min="13058" max="13058" width="28.85546875" style="61" bestFit="1" customWidth="1"/>
    <col min="13059" max="13059" width="5.7109375" style="61" customWidth="1"/>
    <col min="13060" max="13060" width="6.28515625" style="61" customWidth="1"/>
    <col min="13061" max="13061" width="10.5703125" style="61" customWidth="1"/>
    <col min="13062" max="13062" width="6.5703125" style="61" customWidth="1"/>
    <col min="13063" max="13063" width="11" style="61" customWidth="1"/>
    <col min="13064" max="13064" width="11.7109375" style="61" customWidth="1"/>
    <col min="13065" max="13065" width="14.7109375" style="61" bestFit="1" customWidth="1"/>
    <col min="13066" max="13066" width="0" style="61" hidden="1" customWidth="1"/>
    <col min="13067" max="13067" width="17.42578125" style="61" bestFit="1" customWidth="1"/>
    <col min="13068" max="13311" width="9.140625" style="61"/>
    <col min="13312" max="13312" width="4.42578125" style="61" customWidth="1"/>
    <col min="13313" max="13313" width="13" style="61" customWidth="1"/>
    <col min="13314" max="13314" width="28.85546875" style="61" bestFit="1" customWidth="1"/>
    <col min="13315" max="13315" width="5.7109375" style="61" customWidth="1"/>
    <col min="13316" max="13316" width="6.28515625" style="61" customWidth="1"/>
    <col min="13317" max="13317" width="10.5703125" style="61" customWidth="1"/>
    <col min="13318" max="13318" width="6.5703125" style="61" customWidth="1"/>
    <col min="13319" max="13319" width="11" style="61" customWidth="1"/>
    <col min="13320" max="13320" width="11.7109375" style="61" customWidth="1"/>
    <col min="13321" max="13321" width="14.7109375" style="61" bestFit="1" customWidth="1"/>
    <col min="13322" max="13322" width="0" style="61" hidden="1" customWidth="1"/>
    <col min="13323" max="13323" width="17.42578125" style="61" bestFit="1" customWidth="1"/>
    <col min="13324" max="13567" width="9.140625" style="61"/>
    <col min="13568" max="13568" width="4.42578125" style="61" customWidth="1"/>
    <col min="13569" max="13569" width="13" style="61" customWidth="1"/>
    <col min="13570" max="13570" width="28.85546875" style="61" bestFit="1" customWidth="1"/>
    <col min="13571" max="13571" width="5.7109375" style="61" customWidth="1"/>
    <col min="13572" max="13572" width="6.28515625" style="61" customWidth="1"/>
    <col min="13573" max="13573" width="10.5703125" style="61" customWidth="1"/>
    <col min="13574" max="13574" width="6.5703125" style="61" customWidth="1"/>
    <col min="13575" max="13575" width="11" style="61" customWidth="1"/>
    <col min="13576" max="13576" width="11.7109375" style="61" customWidth="1"/>
    <col min="13577" max="13577" width="14.7109375" style="61" bestFit="1" customWidth="1"/>
    <col min="13578" max="13578" width="0" style="61" hidden="1" customWidth="1"/>
    <col min="13579" max="13579" width="17.42578125" style="61" bestFit="1" customWidth="1"/>
    <col min="13580" max="13823" width="9.140625" style="61"/>
    <col min="13824" max="13824" width="4.42578125" style="61" customWidth="1"/>
    <col min="13825" max="13825" width="13" style="61" customWidth="1"/>
    <col min="13826" max="13826" width="28.85546875" style="61" bestFit="1" customWidth="1"/>
    <col min="13827" max="13827" width="5.7109375" style="61" customWidth="1"/>
    <col min="13828" max="13828" width="6.28515625" style="61" customWidth="1"/>
    <col min="13829" max="13829" width="10.5703125" style="61" customWidth="1"/>
    <col min="13830" max="13830" width="6.5703125" style="61" customWidth="1"/>
    <col min="13831" max="13831" width="11" style="61" customWidth="1"/>
    <col min="13832" max="13832" width="11.7109375" style="61" customWidth="1"/>
    <col min="13833" max="13833" width="14.7109375" style="61" bestFit="1" customWidth="1"/>
    <col min="13834" max="13834" width="0" style="61" hidden="1" customWidth="1"/>
    <col min="13835" max="13835" width="17.42578125" style="61" bestFit="1" customWidth="1"/>
    <col min="13836" max="14079" width="9.140625" style="61"/>
    <col min="14080" max="14080" width="4.42578125" style="61" customWidth="1"/>
    <col min="14081" max="14081" width="13" style="61" customWidth="1"/>
    <col min="14082" max="14082" width="28.85546875" style="61" bestFit="1" customWidth="1"/>
    <col min="14083" max="14083" width="5.7109375" style="61" customWidth="1"/>
    <col min="14084" max="14084" width="6.28515625" style="61" customWidth="1"/>
    <col min="14085" max="14085" width="10.5703125" style="61" customWidth="1"/>
    <col min="14086" max="14086" width="6.5703125" style="61" customWidth="1"/>
    <col min="14087" max="14087" width="11" style="61" customWidth="1"/>
    <col min="14088" max="14088" width="11.7109375" style="61" customWidth="1"/>
    <col min="14089" max="14089" width="14.7109375" style="61" bestFit="1" customWidth="1"/>
    <col min="14090" max="14090" width="0" style="61" hidden="1" customWidth="1"/>
    <col min="14091" max="14091" width="17.42578125" style="61" bestFit="1" customWidth="1"/>
    <col min="14092" max="14335" width="9.140625" style="61"/>
    <col min="14336" max="14336" width="4.42578125" style="61" customWidth="1"/>
    <col min="14337" max="14337" width="13" style="61" customWidth="1"/>
    <col min="14338" max="14338" width="28.85546875" style="61" bestFit="1" customWidth="1"/>
    <col min="14339" max="14339" width="5.7109375" style="61" customWidth="1"/>
    <col min="14340" max="14340" width="6.28515625" style="61" customWidth="1"/>
    <col min="14341" max="14341" width="10.5703125" style="61" customWidth="1"/>
    <col min="14342" max="14342" width="6.5703125" style="61" customWidth="1"/>
    <col min="14343" max="14343" width="11" style="61" customWidth="1"/>
    <col min="14344" max="14344" width="11.7109375" style="61" customWidth="1"/>
    <col min="14345" max="14345" width="14.7109375" style="61" bestFit="1" customWidth="1"/>
    <col min="14346" max="14346" width="0" style="61" hidden="1" customWidth="1"/>
    <col min="14347" max="14347" width="17.42578125" style="61" bestFit="1" customWidth="1"/>
    <col min="14348" max="14591" width="9.140625" style="61"/>
    <col min="14592" max="14592" width="4.42578125" style="61" customWidth="1"/>
    <col min="14593" max="14593" width="13" style="61" customWidth="1"/>
    <col min="14594" max="14594" width="28.85546875" style="61" bestFit="1" customWidth="1"/>
    <col min="14595" max="14595" width="5.7109375" style="61" customWidth="1"/>
    <col min="14596" max="14596" width="6.28515625" style="61" customWidth="1"/>
    <col min="14597" max="14597" width="10.5703125" style="61" customWidth="1"/>
    <col min="14598" max="14598" width="6.5703125" style="61" customWidth="1"/>
    <col min="14599" max="14599" width="11" style="61" customWidth="1"/>
    <col min="14600" max="14600" width="11.7109375" style="61" customWidth="1"/>
    <col min="14601" max="14601" width="14.7109375" style="61" bestFit="1" customWidth="1"/>
    <col min="14602" max="14602" width="0" style="61" hidden="1" customWidth="1"/>
    <col min="14603" max="14603" width="17.42578125" style="61" bestFit="1" customWidth="1"/>
    <col min="14604" max="14847" width="9.140625" style="61"/>
    <col min="14848" max="14848" width="4.42578125" style="61" customWidth="1"/>
    <col min="14849" max="14849" width="13" style="61" customWidth="1"/>
    <col min="14850" max="14850" width="28.85546875" style="61" bestFit="1" customWidth="1"/>
    <col min="14851" max="14851" width="5.7109375" style="61" customWidth="1"/>
    <col min="14852" max="14852" width="6.28515625" style="61" customWidth="1"/>
    <col min="14853" max="14853" width="10.5703125" style="61" customWidth="1"/>
    <col min="14854" max="14854" width="6.5703125" style="61" customWidth="1"/>
    <col min="14855" max="14855" width="11" style="61" customWidth="1"/>
    <col min="14856" max="14856" width="11.7109375" style="61" customWidth="1"/>
    <col min="14857" max="14857" width="14.7109375" style="61" bestFit="1" customWidth="1"/>
    <col min="14858" max="14858" width="0" style="61" hidden="1" customWidth="1"/>
    <col min="14859" max="14859" width="17.42578125" style="61" bestFit="1" customWidth="1"/>
    <col min="14860" max="15103" width="9.140625" style="61"/>
    <col min="15104" max="15104" width="4.42578125" style="61" customWidth="1"/>
    <col min="15105" max="15105" width="13" style="61" customWidth="1"/>
    <col min="15106" max="15106" width="28.85546875" style="61" bestFit="1" customWidth="1"/>
    <col min="15107" max="15107" width="5.7109375" style="61" customWidth="1"/>
    <col min="15108" max="15108" width="6.28515625" style="61" customWidth="1"/>
    <col min="15109" max="15109" width="10.5703125" style="61" customWidth="1"/>
    <col min="15110" max="15110" width="6.5703125" style="61" customWidth="1"/>
    <col min="15111" max="15111" width="11" style="61" customWidth="1"/>
    <col min="15112" max="15112" width="11.7109375" style="61" customWidth="1"/>
    <col min="15113" max="15113" width="14.7109375" style="61" bestFit="1" customWidth="1"/>
    <col min="15114" max="15114" width="0" style="61" hidden="1" customWidth="1"/>
    <col min="15115" max="15115" width="17.42578125" style="61" bestFit="1" customWidth="1"/>
    <col min="15116" max="15359" width="9.140625" style="61"/>
    <col min="15360" max="15360" width="4.42578125" style="61" customWidth="1"/>
    <col min="15361" max="15361" width="13" style="61" customWidth="1"/>
    <col min="15362" max="15362" width="28.85546875" style="61" bestFit="1" customWidth="1"/>
    <col min="15363" max="15363" width="5.7109375" style="61" customWidth="1"/>
    <col min="15364" max="15364" width="6.28515625" style="61" customWidth="1"/>
    <col min="15365" max="15365" width="10.5703125" style="61" customWidth="1"/>
    <col min="15366" max="15366" width="6.5703125" style="61" customWidth="1"/>
    <col min="15367" max="15367" width="11" style="61" customWidth="1"/>
    <col min="15368" max="15368" width="11.7109375" style="61" customWidth="1"/>
    <col min="15369" max="15369" width="14.7109375" style="61" bestFit="1" customWidth="1"/>
    <col min="15370" max="15370" width="0" style="61" hidden="1" customWidth="1"/>
    <col min="15371" max="15371" width="17.42578125" style="61" bestFit="1" customWidth="1"/>
    <col min="15372" max="15615" width="9.140625" style="61"/>
    <col min="15616" max="15616" width="4.42578125" style="61" customWidth="1"/>
    <col min="15617" max="15617" width="13" style="61" customWidth="1"/>
    <col min="15618" max="15618" width="28.85546875" style="61" bestFit="1" customWidth="1"/>
    <col min="15619" max="15619" width="5.7109375" style="61" customWidth="1"/>
    <col min="15620" max="15620" width="6.28515625" style="61" customWidth="1"/>
    <col min="15621" max="15621" width="10.5703125" style="61" customWidth="1"/>
    <col min="15622" max="15622" width="6.5703125" style="61" customWidth="1"/>
    <col min="15623" max="15623" width="11" style="61" customWidth="1"/>
    <col min="15624" max="15624" width="11.7109375" style="61" customWidth="1"/>
    <col min="15625" max="15625" width="14.7109375" style="61" bestFit="1" customWidth="1"/>
    <col min="15626" max="15626" width="0" style="61" hidden="1" customWidth="1"/>
    <col min="15627" max="15627" width="17.42578125" style="61" bestFit="1" customWidth="1"/>
    <col min="15628" max="15871" width="9.140625" style="61"/>
    <col min="15872" max="15872" width="4.42578125" style="61" customWidth="1"/>
    <col min="15873" max="15873" width="13" style="61" customWidth="1"/>
    <col min="15874" max="15874" width="28.85546875" style="61" bestFit="1" customWidth="1"/>
    <col min="15875" max="15875" width="5.7109375" style="61" customWidth="1"/>
    <col min="15876" max="15876" width="6.28515625" style="61" customWidth="1"/>
    <col min="15877" max="15877" width="10.5703125" style="61" customWidth="1"/>
    <col min="15878" max="15878" width="6.5703125" style="61" customWidth="1"/>
    <col min="15879" max="15879" width="11" style="61" customWidth="1"/>
    <col min="15880" max="15880" width="11.7109375" style="61" customWidth="1"/>
    <col min="15881" max="15881" width="14.7109375" style="61" bestFit="1" customWidth="1"/>
    <col min="15882" max="15882" width="0" style="61" hidden="1" customWidth="1"/>
    <col min="15883" max="15883" width="17.42578125" style="61" bestFit="1" customWidth="1"/>
    <col min="15884" max="16127" width="9.140625" style="61"/>
    <col min="16128" max="16128" width="4.42578125" style="61" customWidth="1"/>
    <col min="16129" max="16129" width="13" style="61" customWidth="1"/>
    <col min="16130" max="16130" width="28.85546875" style="61" bestFit="1" customWidth="1"/>
    <col min="16131" max="16131" width="5.7109375" style="61" customWidth="1"/>
    <col min="16132" max="16132" width="6.28515625" style="61" customWidth="1"/>
    <col min="16133" max="16133" width="10.5703125" style="61" customWidth="1"/>
    <col min="16134" max="16134" width="6.5703125" style="61" customWidth="1"/>
    <col min="16135" max="16135" width="11" style="61" customWidth="1"/>
    <col min="16136" max="16136" width="11.7109375" style="61" customWidth="1"/>
    <col min="16137" max="16137" width="14.7109375" style="61" bestFit="1" customWidth="1"/>
    <col min="16138" max="16138" width="0" style="61" hidden="1" customWidth="1"/>
    <col min="16139" max="16139" width="17.42578125" style="61" bestFit="1" customWidth="1"/>
    <col min="16140" max="16384" width="9.140625" style="61"/>
  </cols>
  <sheetData>
    <row r="1" spans="1:16" ht="39" customHeight="1" thickBot="1" x14ac:dyDescent="0.3">
      <c r="A1" s="29" t="s">
        <v>175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6" ht="15.75" thickBot="1" x14ac:dyDescent="0.3">
      <c r="A2" s="62"/>
      <c r="B2" s="62"/>
      <c r="C2" s="63"/>
      <c r="D2" s="64"/>
      <c r="E2" s="64"/>
      <c r="F2" s="65"/>
      <c r="G2" s="66"/>
      <c r="H2" s="67"/>
      <c r="I2" s="68"/>
      <c r="J2" s="69"/>
      <c r="K2" s="70"/>
    </row>
    <row r="3" spans="1:16" s="83" customFormat="1" ht="12.75" x14ac:dyDescent="0.25">
      <c r="A3" s="71" t="s">
        <v>0</v>
      </c>
      <c r="B3" s="72"/>
      <c r="C3" s="73"/>
      <c r="D3" s="74" t="s">
        <v>1</v>
      </c>
      <c r="E3" s="75"/>
      <c r="F3" s="76" t="s">
        <v>176</v>
      </c>
      <c r="G3" s="77"/>
      <c r="H3" s="78"/>
      <c r="I3" s="79"/>
      <c r="J3" s="80"/>
      <c r="K3" s="81"/>
      <c r="L3" s="82"/>
      <c r="M3" s="82"/>
      <c r="N3" s="82"/>
      <c r="O3" s="82"/>
      <c r="P3" s="82"/>
    </row>
    <row r="4" spans="1:16" s="83" customFormat="1" ht="13.5" thickBot="1" x14ac:dyDescent="0.3">
      <c r="A4" s="84" t="s">
        <v>2</v>
      </c>
      <c r="B4" s="85"/>
      <c r="C4" s="86"/>
      <c r="D4" s="87" t="s">
        <v>3</v>
      </c>
      <c r="E4" s="75"/>
      <c r="F4" s="88" t="s">
        <v>177</v>
      </c>
      <c r="G4" s="89"/>
      <c r="H4" s="90"/>
      <c r="I4" s="91"/>
      <c r="J4" s="80"/>
      <c r="K4" s="81"/>
      <c r="L4" s="82"/>
      <c r="M4" s="82"/>
      <c r="N4" s="82"/>
      <c r="O4" s="82"/>
      <c r="P4" s="82"/>
    </row>
    <row r="5" spans="1:16" s="83" customFormat="1" ht="15" customHeight="1" thickBot="1" x14ac:dyDescent="0.3">
      <c r="A5" s="92"/>
      <c r="B5" s="93"/>
      <c r="C5" s="94"/>
      <c r="D5" s="95"/>
      <c r="E5" s="75"/>
      <c r="F5" s="96" t="s">
        <v>178</v>
      </c>
      <c r="G5" s="97"/>
      <c r="H5" s="98"/>
      <c r="I5" s="91"/>
      <c r="J5" s="80"/>
      <c r="K5" s="81"/>
      <c r="L5" s="82"/>
      <c r="M5" s="82"/>
      <c r="N5" s="82"/>
      <c r="O5" s="82"/>
      <c r="P5" s="82"/>
    </row>
    <row r="6" spans="1:16" ht="18" customHeight="1" thickBot="1" x14ac:dyDescent="0.3">
      <c r="A6" s="62"/>
      <c r="B6" s="62"/>
      <c r="C6" s="99"/>
      <c r="D6" s="100"/>
      <c r="E6" s="101"/>
      <c r="F6" s="102" t="s">
        <v>179</v>
      </c>
      <c r="G6" s="102"/>
      <c r="H6" s="102"/>
      <c r="I6" s="68"/>
      <c r="J6" s="103"/>
    </row>
    <row r="7" spans="1:16" ht="16.5" customHeight="1" thickBot="1" x14ac:dyDescent="0.3">
      <c r="A7" s="105"/>
      <c r="B7" s="106" t="s">
        <v>4</v>
      </c>
      <c r="C7" s="107"/>
      <c r="D7" s="107"/>
      <c r="E7" s="107"/>
      <c r="F7" s="107"/>
      <c r="G7" s="107"/>
      <c r="H7" s="108"/>
      <c r="I7" s="109" t="s">
        <v>5</v>
      </c>
      <c r="J7" s="110" t="s">
        <v>6</v>
      </c>
      <c r="K7" s="50" t="s">
        <v>7</v>
      </c>
    </row>
    <row r="8" spans="1:16" x14ac:dyDescent="0.25">
      <c r="A8" s="111"/>
      <c r="B8" s="112" t="s">
        <v>8</v>
      </c>
      <c r="C8" s="113" t="s">
        <v>9</v>
      </c>
      <c r="D8" s="114"/>
      <c r="E8" s="114"/>
      <c r="F8" s="114"/>
      <c r="G8" s="114"/>
      <c r="H8" s="114"/>
      <c r="I8" s="115">
        <f>I29</f>
        <v>0</v>
      </c>
      <c r="J8" s="116">
        <f>J29</f>
        <v>0</v>
      </c>
      <c r="K8" s="117">
        <f>K29</f>
        <v>0</v>
      </c>
      <c r="M8" s="536"/>
    </row>
    <row r="9" spans="1:16" x14ac:dyDescent="0.25">
      <c r="A9" s="118"/>
      <c r="B9" s="119" t="s">
        <v>10</v>
      </c>
      <c r="C9" s="120" t="s">
        <v>11</v>
      </c>
      <c r="D9" s="121"/>
      <c r="E9" s="121"/>
      <c r="F9" s="121"/>
      <c r="G9" s="121"/>
      <c r="H9" s="121"/>
      <c r="I9" s="116">
        <f>I61</f>
        <v>0</v>
      </c>
      <c r="J9" s="116">
        <f>J61</f>
        <v>0</v>
      </c>
      <c r="K9" s="122">
        <f>K61</f>
        <v>0</v>
      </c>
      <c r="M9" s="536"/>
    </row>
    <row r="10" spans="1:16" x14ac:dyDescent="0.25">
      <c r="A10" s="118"/>
      <c r="B10" s="119" t="s">
        <v>12</v>
      </c>
      <c r="C10" s="120" t="s">
        <v>13</v>
      </c>
      <c r="D10" s="121"/>
      <c r="E10" s="121"/>
      <c r="F10" s="121"/>
      <c r="G10" s="121"/>
      <c r="H10" s="121"/>
      <c r="I10" s="116">
        <f>I107</f>
        <v>0</v>
      </c>
      <c r="J10" s="116">
        <f>J107</f>
        <v>0</v>
      </c>
      <c r="K10" s="122">
        <f>K107</f>
        <v>0</v>
      </c>
    </row>
    <row r="11" spans="1:16" x14ac:dyDescent="0.25">
      <c r="A11" s="118"/>
      <c r="B11" s="119" t="s">
        <v>14</v>
      </c>
      <c r="C11" s="120" t="s">
        <v>15</v>
      </c>
      <c r="D11" s="121"/>
      <c r="E11" s="121"/>
      <c r="F11" s="121"/>
      <c r="G11" s="121"/>
      <c r="H11" s="121"/>
      <c r="I11" s="116">
        <f>I130</f>
        <v>0</v>
      </c>
      <c r="J11" s="116">
        <f>J130</f>
        <v>0</v>
      </c>
      <c r="K11" s="122">
        <f>K130</f>
        <v>0</v>
      </c>
    </row>
    <row r="12" spans="1:16" x14ac:dyDescent="0.25">
      <c r="A12" s="118"/>
      <c r="B12" s="119" t="s">
        <v>16</v>
      </c>
      <c r="C12" s="120" t="s">
        <v>17</v>
      </c>
      <c r="D12" s="121"/>
      <c r="E12" s="121"/>
      <c r="F12" s="121"/>
      <c r="G12" s="121"/>
      <c r="H12" s="121"/>
      <c r="I12" s="116">
        <f>I151</f>
        <v>0</v>
      </c>
      <c r="J12" s="116">
        <f>J151</f>
        <v>0</v>
      </c>
      <c r="K12" s="122">
        <f>K151</f>
        <v>0</v>
      </c>
    </row>
    <row r="13" spans="1:16" x14ac:dyDescent="0.25">
      <c r="A13" s="118"/>
      <c r="B13" s="119" t="s">
        <v>18</v>
      </c>
      <c r="C13" s="123" t="s">
        <v>19</v>
      </c>
      <c r="D13" s="124"/>
      <c r="E13" s="124"/>
      <c r="F13" s="124"/>
      <c r="G13" s="124"/>
      <c r="H13" s="124"/>
      <c r="I13" s="116">
        <f>I183</f>
        <v>0</v>
      </c>
      <c r="J13" s="116">
        <f>J183</f>
        <v>0</v>
      </c>
      <c r="K13" s="122">
        <f>K183</f>
        <v>0</v>
      </c>
    </row>
    <row r="14" spans="1:16" x14ac:dyDescent="0.25">
      <c r="A14" s="118"/>
      <c r="B14" s="119" t="s">
        <v>20</v>
      </c>
      <c r="C14" s="120" t="s">
        <v>21</v>
      </c>
      <c r="D14" s="121"/>
      <c r="E14" s="121"/>
      <c r="F14" s="121"/>
      <c r="G14" s="121"/>
      <c r="H14" s="121"/>
      <c r="I14" s="116">
        <f>I238</f>
        <v>0</v>
      </c>
      <c r="J14" s="116">
        <f>J238</f>
        <v>0</v>
      </c>
      <c r="K14" s="122">
        <f>K238</f>
        <v>0</v>
      </c>
    </row>
    <row r="15" spans="1:16" x14ac:dyDescent="0.25">
      <c r="A15" s="118"/>
      <c r="B15" s="119" t="s">
        <v>22</v>
      </c>
      <c r="C15" s="120" t="s">
        <v>23</v>
      </c>
      <c r="D15" s="121"/>
      <c r="E15" s="121"/>
      <c r="F15" s="121"/>
      <c r="G15" s="121"/>
      <c r="H15" s="121"/>
      <c r="I15" s="125">
        <f>I259</f>
        <v>0</v>
      </c>
      <c r="J15" s="116">
        <f>J259</f>
        <v>0</v>
      </c>
      <c r="K15" s="126">
        <f>K259</f>
        <v>0</v>
      </c>
    </row>
    <row r="16" spans="1:16" ht="15.75" thickBot="1" x14ac:dyDescent="0.3">
      <c r="A16" s="118"/>
      <c r="B16" s="119" t="s">
        <v>24</v>
      </c>
      <c r="C16" s="120" t="s">
        <v>25</v>
      </c>
      <c r="D16" s="127"/>
      <c r="E16" s="127"/>
      <c r="F16" s="127"/>
      <c r="G16" s="127"/>
      <c r="H16" s="127"/>
      <c r="I16" s="116">
        <f>I310</f>
        <v>0</v>
      </c>
      <c r="J16" s="116">
        <f>J310</f>
        <v>0</v>
      </c>
      <c r="K16" s="128">
        <f>K310</f>
        <v>0</v>
      </c>
    </row>
    <row r="17" spans="1:11" ht="15.75" hidden="1" thickBot="1" x14ac:dyDescent="0.3">
      <c r="A17" s="129"/>
      <c r="B17" s="130"/>
      <c r="C17" s="131"/>
      <c r="D17" s="132"/>
      <c r="E17" s="132"/>
      <c r="F17" s="133"/>
      <c r="G17" s="132"/>
      <c r="H17" s="134"/>
      <c r="I17" s="135"/>
      <c r="J17" s="136"/>
      <c r="K17" s="137"/>
    </row>
    <row r="18" spans="1:11" ht="18" customHeight="1" thickBot="1" x14ac:dyDescent="0.3">
      <c r="A18" s="105"/>
      <c r="B18" s="138" t="s">
        <v>26</v>
      </c>
      <c r="C18" s="139"/>
      <c r="D18" s="140"/>
      <c r="E18" s="140"/>
      <c r="F18" s="140"/>
      <c r="G18" s="140"/>
      <c r="H18" s="140"/>
      <c r="I18" s="141">
        <f>SUM(I8:I16)</f>
        <v>0</v>
      </c>
      <c r="J18" s="142">
        <f>SUM(J8:J16)</f>
        <v>0</v>
      </c>
      <c r="K18" s="143">
        <f>SUM(K8:K16)</f>
        <v>0</v>
      </c>
    </row>
    <row r="19" spans="1:11" ht="18" customHeight="1" x14ac:dyDescent="0.25">
      <c r="A19" s="144"/>
      <c r="B19" s="145"/>
      <c r="C19" s="146"/>
      <c r="D19" s="147"/>
      <c r="E19" s="147"/>
      <c r="F19" s="148"/>
      <c r="G19" s="147"/>
      <c r="H19" s="149"/>
      <c r="I19" s="147"/>
      <c r="J19" s="150"/>
      <c r="K19" s="151"/>
    </row>
    <row r="20" spans="1:11" ht="15.75" thickBot="1" x14ac:dyDescent="0.3">
      <c r="A20" s="144"/>
      <c r="B20" s="144"/>
      <c r="C20" s="152"/>
      <c r="D20" s="153"/>
      <c r="E20" s="153"/>
      <c r="F20" s="154"/>
      <c r="G20" s="153"/>
      <c r="H20" s="155"/>
      <c r="I20" s="156"/>
      <c r="J20" s="157"/>
      <c r="K20" s="158"/>
    </row>
    <row r="21" spans="1:11" ht="23.25" customHeight="1" thickBot="1" x14ac:dyDescent="0.3">
      <c r="A21" s="159" t="s">
        <v>8</v>
      </c>
      <c r="B21" s="160" t="s">
        <v>27</v>
      </c>
      <c r="C21" s="161"/>
      <c r="D21" s="161"/>
      <c r="E21" s="162"/>
      <c r="F21" s="163" t="s">
        <v>28</v>
      </c>
      <c r="G21" s="164" t="s">
        <v>29</v>
      </c>
      <c r="H21" s="165" t="s">
        <v>30</v>
      </c>
      <c r="I21" s="1" t="s">
        <v>5</v>
      </c>
      <c r="J21" s="2" t="s">
        <v>6</v>
      </c>
      <c r="K21" s="51" t="s">
        <v>7</v>
      </c>
    </row>
    <row r="22" spans="1:11" ht="12.75" customHeight="1" x14ac:dyDescent="0.25">
      <c r="A22" s="166"/>
      <c r="B22" s="167" t="s">
        <v>31</v>
      </c>
      <c r="C22" s="168"/>
      <c r="D22" s="168"/>
      <c r="E22" s="169"/>
      <c r="F22" s="170"/>
      <c r="G22" s="512"/>
      <c r="H22" s="498"/>
      <c r="I22" s="513">
        <f>F22*H22</f>
        <v>0</v>
      </c>
      <c r="J22" s="514"/>
      <c r="K22" s="515"/>
    </row>
    <row r="23" spans="1:11" ht="12.75" customHeight="1" x14ac:dyDescent="0.25">
      <c r="A23" s="166"/>
      <c r="B23" s="172" t="s">
        <v>32</v>
      </c>
      <c r="C23" s="173"/>
      <c r="D23" s="173"/>
      <c r="E23" s="174"/>
      <c r="F23" s="170"/>
      <c r="G23" s="512"/>
      <c r="H23" s="498"/>
      <c r="I23" s="513">
        <f t="shared" ref="I23:I28" si="0">F23*H23</f>
        <v>0</v>
      </c>
      <c r="J23" s="516"/>
      <c r="K23" s="515"/>
    </row>
    <row r="24" spans="1:11" x14ac:dyDescent="0.25">
      <c r="A24" s="166"/>
      <c r="B24" s="172" t="s">
        <v>33</v>
      </c>
      <c r="C24" s="173"/>
      <c r="D24" s="173"/>
      <c r="E24" s="174"/>
      <c r="F24" s="170"/>
      <c r="G24" s="512"/>
      <c r="H24" s="498"/>
      <c r="I24" s="513">
        <f>F24*H24</f>
        <v>0</v>
      </c>
      <c r="J24" s="516"/>
      <c r="K24" s="515"/>
    </row>
    <row r="25" spans="1:11" x14ac:dyDescent="0.25">
      <c r="A25" s="166"/>
      <c r="B25" s="172"/>
      <c r="C25" s="173"/>
      <c r="D25" s="173"/>
      <c r="E25" s="174"/>
      <c r="F25" s="170"/>
      <c r="G25" s="512"/>
      <c r="H25" s="498"/>
      <c r="I25" s="513">
        <f t="shared" si="0"/>
        <v>0</v>
      </c>
      <c r="J25" s="516"/>
      <c r="K25" s="515"/>
    </row>
    <row r="26" spans="1:11" x14ac:dyDescent="0.25">
      <c r="A26" s="166"/>
      <c r="B26" s="172"/>
      <c r="C26" s="173"/>
      <c r="D26" s="173"/>
      <c r="E26" s="174"/>
      <c r="F26" s="170"/>
      <c r="G26" s="512"/>
      <c r="H26" s="498"/>
      <c r="I26" s="513">
        <f t="shared" si="0"/>
        <v>0</v>
      </c>
      <c r="J26" s="516"/>
      <c r="K26" s="515"/>
    </row>
    <row r="27" spans="1:11" ht="15" customHeight="1" x14ac:dyDescent="0.25">
      <c r="A27" s="166"/>
      <c r="B27" s="172"/>
      <c r="C27" s="173"/>
      <c r="D27" s="173"/>
      <c r="E27" s="174"/>
      <c r="F27" s="170"/>
      <c r="G27" s="512"/>
      <c r="H27" s="498"/>
      <c r="I27" s="513">
        <f t="shared" si="0"/>
        <v>0</v>
      </c>
      <c r="J27" s="516"/>
      <c r="K27" s="515"/>
    </row>
    <row r="28" spans="1:11" ht="15.75" thickBot="1" x14ac:dyDescent="0.3">
      <c r="A28" s="166"/>
      <c r="B28" s="172"/>
      <c r="C28" s="173"/>
      <c r="D28" s="173"/>
      <c r="E28" s="174"/>
      <c r="F28" s="170"/>
      <c r="G28" s="512"/>
      <c r="H28" s="498"/>
      <c r="I28" s="513">
        <f t="shared" si="0"/>
        <v>0</v>
      </c>
      <c r="J28" s="517"/>
      <c r="K28" s="518"/>
    </row>
    <row r="29" spans="1:11" ht="15.75" thickBot="1" x14ac:dyDescent="0.3">
      <c r="A29" s="159" t="s">
        <v>8</v>
      </c>
      <c r="B29" s="175" t="s">
        <v>35</v>
      </c>
      <c r="C29" s="176"/>
      <c r="D29" s="176"/>
      <c r="E29" s="177"/>
      <c r="F29" s="178"/>
      <c r="G29" s="179"/>
      <c r="H29" s="180"/>
      <c r="I29" s="181">
        <f>SUM(I22:I28)</f>
        <v>0</v>
      </c>
      <c r="J29" s="182">
        <f>SUM(J22:J28)</f>
        <v>0</v>
      </c>
      <c r="K29" s="183">
        <f>SUM(K22:K28)</f>
        <v>0</v>
      </c>
    </row>
    <row r="30" spans="1:11" x14ac:dyDescent="0.25">
      <c r="A30" s="144"/>
      <c r="B30" s="144"/>
      <c r="C30" s="144"/>
      <c r="D30" s="153"/>
      <c r="E30" s="153"/>
      <c r="F30" s="154"/>
      <c r="G30" s="184"/>
      <c r="H30" s="185"/>
      <c r="I30" s="186"/>
      <c r="J30" s="187"/>
      <c r="K30" s="188"/>
    </row>
    <row r="31" spans="1:11" ht="15.75" thickBot="1" x14ac:dyDescent="0.3">
      <c r="A31" s="144"/>
      <c r="B31" s="144"/>
      <c r="C31" s="152"/>
      <c r="D31" s="153"/>
      <c r="E31" s="153"/>
      <c r="F31" s="154"/>
      <c r="G31" s="184"/>
      <c r="H31" s="185"/>
      <c r="I31" s="155"/>
      <c r="J31" s="187"/>
      <c r="K31" s="188"/>
    </row>
    <row r="32" spans="1:11" ht="23.25" customHeight="1" thickBot="1" x14ac:dyDescent="0.3">
      <c r="A32" s="189" t="s">
        <v>10</v>
      </c>
      <c r="B32" s="32" t="s">
        <v>36</v>
      </c>
      <c r="C32" s="33"/>
      <c r="D32" s="33"/>
      <c r="E32" s="34"/>
      <c r="F32" s="190" t="s">
        <v>28</v>
      </c>
      <c r="G32" s="191" t="s">
        <v>29</v>
      </c>
      <c r="H32" s="192" t="s">
        <v>30</v>
      </c>
      <c r="I32" s="3" t="s">
        <v>5</v>
      </c>
      <c r="J32" s="4" t="s">
        <v>6</v>
      </c>
      <c r="K32" s="52" t="s">
        <v>7</v>
      </c>
    </row>
    <row r="33" spans="1:11" x14ac:dyDescent="0.25">
      <c r="A33" s="193"/>
      <c r="B33" s="194" t="s">
        <v>37</v>
      </c>
      <c r="C33" s="195"/>
      <c r="D33" s="195"/>
      <c r="E33" s="196"/>
      <c r="F33" s="197"/>
      <c r="G33" s="198"/>
      <c r="H33" s="199"/>
      <c r="I33" s="200"/>
      <c r="J33" s="201"/>
      <c r="K33" s="202"/>
    </row>
    <row r="34" spans="1:11" x14ac:dyDescent="0.25">
      <c r="A34" s="203"/>
      <c r="B34" s="204"/>
      <c r="C34" s="205"/>
      <c r="D34" s="205"/>
      <c r="E34" s="206"/>
      <c r="F34" s="170"/>
      <c r="G34" s="232"/>
      <c r="H34" s="498"/>
      <c r="I34" s="500">
        <f>F34*H34</f>
        <v>0</v>
      </c>
      <c r="J34" s="501"/>
      <c r="K34" s="502"/>
    </row>
    <row r="35" spans="1:11" x14ac:dyDescent="0.25">
      <c r="A35" s="203"/>
      <c r="B35" s="204"/>
      <c r="C35" s="205"/>
      <c r="D35" s="205"/>
      <c r="E35" s="206"/>
      <c r="F35" s="170"/>
      <c r="G35" s="232"/>
      <c r="H35" s="498"/>
      <c r="I35" s="500">
        <f t="shared" ref="I35:I42" si="1">F35*H35</f>
        <v>0</v>
      </c>
      <c r="J35" s="503"/>
      <c r="K35" s="504"/>
    </row>
    <row r="36" spans="1:11" x14ac:dyDescent="0.25">
      <c r="A36" s="203"/>
      <c r="B36" s="204"/>
      <c r="C36" s="205"/>
      <c r="D36" s="205"/>
      <c r="E36" s="206"/>
      <c r="F36" s="170"/>
      <c r="G36" s="232"/>
      <c r="H36" s="498"/>
      <c r="I36" s="500">
        <f t="shared" si="1"/>
        <v>0</v>
      </c>
      <c r="J36" s="503"/>
      <c r="K36" s="504"/>
    </row>
    <row r="37" spans="1:11" x14ac:dyDescent="0.25">
      <c r="A37" s="203"/>
      <c r="B37" s="204"/>
      <c r="C37" s="205"/>
      <c r="D37" s="205"/>
      <c r="E37" s="206"/>
      <c r="F37" s="170"/>
      <c r="G37" s="232"/>
      <c r="H37" s="498"/>
      <c r="I37" s="500">
        <f t="shared" si="1"/>
        <v>0</v>
      </c>
      <c r="J37" s="503"/>
      <c r="K37" s="504"/>
    </row>
    <row r="38" spans="1:11" x14ac:dyDescent="0.25">
      <c r="A38" s="203"/>
      <c r="B38" s="204"/>
      <c r="C38" s="205"/>
      <c r="D38" s="205"/>
      <c r="E38" s="206"/>
      <c r="F38" s="170"/>
      <c r="G38" s="232"/>
      <c r="H38" s="498"/>
      <c r="I38" s="500">
        <f t="shared" si="1"/>
        <v>0</v>
      </c>
      <c r="J38" s="216"/>
      <c r="K38" s="434"/>
    </row>
    <row r="39" spans="1:11" x14ac:dyDescent="0.25">
      <c r="A39" s="203"/>
      <c r="B39" s="204"/>
      <c r="C39" s="205"/>
      <c r="D39" s="205"/>
      <c r="E39" s="206"/>
      <c r="F39" s="170"/>
      <c r="G39" s="232"/>
      <c r="H39" s="498"/>
      <c r="I39" s="500">
        <f t="shared" si="1"/>
        <v>0</v>
      </c>
      <c r="J39" s="505"/>
      <c r="K39" s="506"/>
    </row>
    <row r="40" spans="1:11" x14ac:dyDescent="0.25">
      <c r="A40" s="203"/>
      <c r="B40" s="204"/>
      <c r="C40" s="205"/>
      <c r="D40" s="205"/>
      <c r="E40" s="206"/>
      <c r="F40" s="170"/>
      <c r="G40" s="232"/>
      <c r="H40" s="498"/>
      <c r="I40" s="500">
        <f t="shared" si="1"/>
        <v>0</v>
      </c>
      <c r="J40" s="507"/>
      <c r="K40" s="508"/>
    </row>
    <row r="41" spans="1:11" x14ac:dyDescent="0.25">
      <c r="A41" s="203"/>
      <c r="B41" s="204"/>
      <c r="C41" s="205"/>
      <c r="D41" s="205"/>
      <c r="E41" s="206"/>
      <c r="F41" s="170"/>
      <c r="G41" s="232"/>
      <c r="H41" s="498"/>
      <c r="I41" s="500">
        <f t="shared" si="1"/>
        <v>0</v>
      </c>
      <c r="J41" s="509"/>
      <c r="K41" s="506"/>
    </row>
    <row r="42" spans="1:11" x14ac:dyDescent="0.25">
      <c r="A42" s="203"/>
      <c r="B42" s="204"/>
      <c r="C42" s="205"/>
      <c r="D42" s="205"/>
      <c r="E42" s="206"/>
      <c r="F42" s="170"/>
      <c r="G42" s="232"/>
      <c r="H42" s="498"/>
      <c r="I42" s="500">
        <f t="shared" si="1"/>
        <v>0</v>
      </c>
      <c r="J42" s="510"/>
      <c r="K42" s="511"/>
    </row>
    <row r="43" spans="1:11" x14ac:dyDescent="0.25">
      <c r="A43" s="210"/>
      <c r="B43" s="211" t="s">
        <v>38</v>
      </c>
      <c r="C43" s="212"/>
      <c r="D43" s="212"/>
      <c r="E43" s="213"/>
      <c r="F43" s="214"/>
      <c r="G43" s="273"/>
      <c r="H43" s="499"/>
      <c r="I43" s="233">
        <f>SUM(I34:I42)</f>
        <v>0</v>
      </c>
      <c r="J43" s="216">
        <f>SUM(J34:J42)</f>
        <v>0</v>
      </c>
      <c r="K43" s="217">
        <f>SUM(K34:K42)</f>
        <v>0</v>
      </c>
    </row>
    <row r="44" spans="1:11" x14ac:dyDescent="0.25">
      <c r="A44" s="218"/>
      <c r="B44" s="219" t="s">
        <v>39</v>
      </c>
      <c r="C44" s="220"/>
      <c r="D44" s="220"/>
      <c r="E44" s="221"/>
      <c r="F44" s="222"/>
      <c r="G44" s="223"/>
      <c r="H44" s="530"/>
      <c r="I44" s="224"/>
      <c r="J44" s="225"/>
      <c r="K44" s="226"/>
    </row>
    <row r="45" spans="1:11" x14ac:dyDescent="0.25">
      <c r="A45" s="203"/>
      <c r="B45" s="204"/>
      <c r="C45" s="205"/>
      <c r="D45" s="205"/>
      <c r="E45" s="206"/>
      <c r="F45" s="170"/>
      <c r="G45" s="232"/>
      <c r="H45" s="498"/>
      <c r="I45" s="520">
        <f>F45*H45</f>
        <v>0</v>
      </c>
      <c r="J45" s="521"/>
      <c r="K45" s="522"/>
    </row>
    <row r="46" spans="1:11" x14ac:dyDescent="0.25">
      <c r="A46" s="203"/>
      <c r="B46" s="204"/>
      <c r="C46" s="205"/>
      <c r="D46" s="205"/>
      <c r="E46" s="206"/>
      <c r="F46" s="170"/>
      <c r="G46" s="232"/>
      <c r="H46" s="498"/>
      <c r="I46" s="520">
        <f t="shared" ref="I46:I52" si="2">F46*H46</f>
        <v>0</v>
      </c>
      <c r="J46" s="521"/>
      <c r="K46" s="522"/>
    </row>
    <row r="47" spans="1:11" x14ac:dyDescent="0.25">
      <c r="A47" s="203"/>
      <c r="B47" s="204"/>
      <c r="C47" s="205"/>
      <c r="D47" s="205"/>
      <c r="E47" s="206"/>
      <c r="F47" s="170"/>
      <c r="G47" s="232"/>
      <c r="H47" s="498"/>
      <c r="I47" s="520">
        <f t="shared" si="2"/>
        <v>0</v>
      </c>
      <c r="J47" s="233"/>
      <c r="K47" s="368"/>
    </row>
    <row r="48" spans="1:11" x14ac:dyDescent="0.25">
      <c r="A48" s="203"/>
      <c r="B48" s="204"/>
      <c r="C48" s="205"/>
      <c r="D48" s="205"/>
      <c r="E48" s="206"/>
      <c r="F48" s="170"/>
      <c r="G48" s="232"/>
      <c r="H48" s="498"/>
      <c r="I48" s="520">
        <f t="shared" si="2"/>
        <v>0</v>
      </c>
      <c r="J48" s="521"/>
      <c r="K48" s="523"/>
    </row>
    <row r="49" spans="1:11" x14ac:dyDescent="0.25">
      <c r="A49" s="203"/>
      <c r="B49" s="204"/>
      <c r="C49" s="205"/>
      <c r="D49" s="205"/>
      <c r="E49" s="206"/>
      <c r="F49" s="170"/>
      <c r="G49" s="232"/>
      <c r="H49" s="498"/>
      <c r="I49" s="520">
        <f t="shared" si="2"/>
        <v>0</v>
      </c>
      <c r="J49" s="521"/>
      <c r="K49" s="522"/>
    </row>
    <row r="50" spans="1:11" hidden="1" x14ac:dyDescent="0.25">
      <c r="A50" s="203"/>
      <c r="B50" s="230"/>
      <c r="C50" s="231"/>
      <c r="D50" s="232"/>
      <c r="E50" s="232"/>
      <c r="F50" s="170"/>
      <c r="G50" s="232"/>
      <c r="H50" s="498"/>
      <c r="I50" s="520">
        <f t="shared" si="2"/>
        <v>0</v>
      </c>
      <c r="J50" s="521"/>
      <c r="K50" s="522"/>
    </row>
    <row r="51" spans="1:11" hidden="1" x14ac:dyDescent="0.25">
      <c r="A51" s="203"/>
      <c r="B51" s="230"/>
      <c r="C51" s="231"/>
      <c r="D51" s="232"/>
      <c r="E51" s="232"/>
      <c r="F51" s="170"/>
      <c r="G51" s="232"/>
      <c r="H51" s="498"/>
      <c r="I51" s="520">
        <f t="shared" si="2"/>
        <v>0</v>
      </c>
      <c r="J51" s="521"/>
      <c r="K51" s="522"/>
    </row>
    <row r="52" spans="1:11" x14ac:dyDescent="0.25">
      <c r="A52" s="210"/>
      <c r="B52" s="211" t="s">
        <v>38</v>
      </c>
      <c r="C52" s="212"/>
      <c r="D52" s="212"/>
      <c r="E52" s="213"/>
      <c r="F52" s="214"/>
      <c r="G52" s="273"/>
      <c r="H52" s="499"/>
      <c r="I52" s="280">
        <f>SUM(I45:I51)</f>
        <v>0</v>
      </c>
      <c r="J52" s="234">
        <f>SUM(J45:J49)</f>
        <v>0</v>
      </c>
      <c r="K52" s="217">
        <f>SUM(K45:K49)</f>
        <v>0</v>
      </c>
    </row>
    <row r="53" spans="1:11" x14ac:dyDescent="0.25">
      <c r="A53" s="218"/>
      <c r="B53" s="219" t="s">
        <v>40</v>
      </c>
      <c r="C53" s="220"/>
      <c r="D53" s="220"/>
      <c r="E53" s="221"/>
      <c r="F53" s="222"/>
      <c r="G53" s="277"/>
      <c r="H53" s="531"/>
      <c r="I53" s="524"/>
      <c r="J53" s="525"/>
      <c r="K53" s="526"/>
    </row>
    <row r="54" spans="1:11" ht="15.75" customHeight="1" x14ac:dyDescent="0.25">
      <c r="A54" s="203"/>
      <c r="B54" s="235" t="s">
        <v>41</v>
      </c>
      <c r="C54" s="173"/>
      <c r="D54" s="173"/>
      <c r="E54" s="174"/>
      <c r="F54" s="170"/>
      <c r="G54" s="232"/>
      <c r="H54" s="498"/>
      <c r="I54" s="520">
        <f>F54*H54</f>
        <v>0</v>
      </c>
      <c r="J54" s="521"/>
      <c r="K54" s="523"/>
    </row>
    <row r="55" spans="1:11" x14ac:dyDescent="0.25">
      <c r="A55" s="203"/>
      <c r="B55" s="235" t="s">
        <v>42</v>
      </c>
      <c r="C55" s="173"/>
      <c r="D55" s="173"/>
      <c r="E55" s="174"/>
      <c r="F55" s="170"/>
      <c r="G55" s="232"/>
      <c r="H55" s="498"/>
      <c r="I55" s="520">
        <f>F55*H55</f>
        <v>0</v>
      </c>
      <c r="J55" s="521"/>
      <c r="K55" s="523"/>
    </row>
    <row r="56" spans="1:11" x14ac:dyDescent="0.25">
      <c r="A56" s="203"/>
      <c r="B56" s="236" t="s">
        <v>38</v>
      </c>
      <c r="C56" s="121"/>
      <c r="D56" s="121"/>
      <c r="E56" s="237"/>
      <c r="F56" s="238"/>
      <c r="G56" s="116"/>
      <c r="H56" s="532"/>
      <c r="I56" s="233">
        <f>SUM(I54:I55)</f>
        <v>0</v>
      </c>
      <c r="J56" s="234">
        <f>SUM(J54:J55)</f>
        <v>0</v>
      </c>
      <c r="K56" s="239">
        <f>SUM(K54:K55)</f>
        <v>0</v>
      </c>
    </row>
    <row r="57" spans="1:11" x14ac:dyDescent="0.25">
      <c r="A57" s="240"/>
      <c r="B57" s="219" t="s">
        <v>43</v>
      </c>
      <c r="C57" s="220"/>
      <c r="D57" s="220"/>
      <c r="E57" s="221"/>
      <c r="F57" s="222"/>
      <c r="G57" s="277"/>
      <c r="H57" s="531"/>
      <c r="I57" s="524"/>
      <c r="J57" s="525"/>
      <c r="K57" s="527"/>
    </row>
    <row r="58" spans="1:11" x14ac:dyDescent="0.25">
      <c r="A58" s="203"/>
      <c r="B58" s="227"/>
      <c r="C58" s="228"/>
      <c r="D58" s="228"/>
      <c r="E58" s="229"/>
      <c r="F58" s="170"/>
      <c r="G58" s="232"/>
      <c r="H58" s="498"/>
      <c r="I58" s="520">
        <f>F58*H58</f>
        <v>0</v>
      </c>
      <c r="J58" s="521"/>
      <c r="K58" s="523"/>
    </row>
    <row r="59" spans="1:11" x14ac:dyDescent="0.25">
      <c r="A59" s="203"/>
      <c r="B59" s="227"/>
      <c r="C59" s="228"/>
      <c r="D59" s="228"/>
      <c r="E59" s="229"/>
      <c r="F59" s="170"/>
      <c r="G59" s="232"/>
      <c r="H59" s="498"/>
      <c r="I59" s="520">
        <f>F59*H59</f>
        <v>0</v>
      </c>
      <c r="J59" s="521"/>
      <c r="K59" s="522"/>
    </row>
    <row r="60" spans="1:11" ht="15.75" thickBot="1" x14ac:dyDescent="0.3">
      <c r="A60" s="241"/>
      <c r="B60" s="242" t="s">
        <v>38</v>
      </c>
      <c r="C60" s="243"/>
      <c r="D60" s="243"/>
      <c r="E60" s="244"/>
      <c r="F60" s="245"/>
      <c r="G60" s="284"/>
      <c r="H60" s="533"/>
      <c r="I60" s="247">
        <f>SUM(I58:I59)</f>
        <v>0</v>
      </c>
      <c r="J60" s="248">
        <f>SUM(J58:J59)</f>
        <v>0</v>
      </c>
      <c r="K60" s="249">
        <f>SUM(K58:K59)</f>
        <v>0</v>
      </c>
    </row>
    <row r="61" spans="1:11" ht="15.75" thickBot="1" x14ac:dyDescent="0.3">
      <c r="A61" s="28" t="s">
        <v>10</v>
      </c>
      <c r="B61" s="33" t="s">
        <v>35</v>
      </c>
      <c r="C61" s="33"/>
      <c r="D61" s="33"/>
      <c r="E61" s="34"/>
      <c r="F61" s="534"/>
      <c r="G61" s="250"/>
      <c r="H61" s="535"/>
      <c r="I61" s="251">
        <f>I43+I52+I56+I60</f>
        <v>0</v>
      </c>
      <c r="J61" s="252">
        <f>J43+J52+J56+J60</f>
        <v>0</v>
      </c>
      <c r="K61" s="253">
        <f>K43+K52+K56+K60</f>
        <v>0</v>
      </c>
    </row>
    <row r="62" spans="1:11" x14ac:dyDescent="0.25">
      <c r="A62" s="144"/>
      <c r="B62" s="144"/>
      <c r="C62" s="144"/>
      <c r="D62" s="144"/>
      <c r="E62" s="144"/>
      <c r="F62" s="254"/>
      <c r="G62" s="184"/>
      <c r="H62" s="185"/>
      <c r="I62" s="255"/>
      <c r="J62" s="255"/>
      <c r="K62" s="256"/>
    </row>
    <row r="63" spans="1:11" ht="15.75" thickBot="1" x14ac:dyDescent="0.3">
      <c r="A63" s="144"/>
      <c r="B63" s="144"/>
      <c r="D63" s="154"/>
      <c r="E63" s="257"/>
      <c r="F63" s="254"/>
      <c r="G63" s="184"/>
      <c r="H63" s="185"/>
      <c r="I63" s="258"/>
      <c r="J63" s="157"/>
      <c r="K63" s="158"/>
    </row>
    <row r="64" spans="1:11" ht="23.25" customHeight="1" thickBot="1" x14ac:dyDescent="0.3">
      <c r="A64" s="259" t="s">
        <v>12</v>
      </c>
      <c r="B64" s="260" t="s">
        <v>44</v>
      </c>
      <c r="C64" s="261"/>
      <c r="D64" s="262" t="s">
        <v>45</v>
      </c>
      <c r="E64" s="262" t="s">
        <v>46</v>
      </c>
      <c r="F64" s="263" t="s">
        <v>47</v>
      </c>
      <c r="G64" s="264" t="s">
        <v>29</v>
      </c>
      <c r="H64" s="265" t="s">
        <v>30</v>
      </c>
      <c r="I64" s="5" t="s">
        <v>5</v>
      </c>
      <c r="J64" s="6" t="s">
        <v>6</v>
      </c>
      <c r="K64" s="53" t="s">
        <v>7</v>
      </c>
    </row>
    <row r="65" spans="1:11" x14ac:dyDescent="0.25">
      <c r="A65" s="193"/>
      <c r="B65" s="266" t="s">
        <v>48</v>
      </c>
      <c r="C65" s="267"/>
      <c r="D65" s="268"/>
      <c r="E65" s="268"/>
      <c r="F65" s="268"/>
      <c r="G65" s="198"/>
      <c r="H65" s="199"/>
      <c r="I65" s="546"/>
      <c r="J65" s="547"/>
      <c r="K65" s="548"/>
    </row>
    <row r="66" spans="1:11" ht="15" customHeight="1" x14ac:dyDescent="0.25">
      <c r="A66" s="203"/>
      <c r="B66" s="230"/>
      <c r="C66" s="270" t="s">
        <v>49</v>
      </c>
      <c r="D66" s="232"/>
      <c r="E66" s="232"/>
      <c r="F66" s="232"/>
      <c r="G66" s="232"/>
      <c r="H66" s="498"/>
      <c r="I66" s="520">
        <f>F66*H66</f>
        <v>0</v>
      </c>
      <c r="J66" s="521"/>
      <c r="K66" s="522"/>
    </row>
    <row r="67" spans="1:11" hidden="1" x14ac:dyDescent="0.25">
      <c r="A67" s="203"/>
      <c r="B67" s="230"/>
      <c r="C67" s="270"/>
      <c r="D67" s="232"/>
      <c r="E67" s="232"/>
      <c r="F67" s="232"/>
      <c r="G67" s="232"/>
      <c r="H67" s="498"/>
      <c r="I67" s="520">
        <f t="shared" ref="I67:I70" si="3">F67*H67</f>
        <v>0</v>
      </c>
      <c r="J67" s="521"/>
      <c r="K67" s="522"/>
    </row>
    <row r="68" spans="1:11" x14ac:dyDescent="0.25">
      <c r="A68" s="203"/>
      <c r="B68" s="230"/>
      <c r="C68" s="270" t="s">
        <v>50</v>
      </c>
      <c r="D68" s="232"/>
      <c r="E68" s="232"/>
      <c r="F68" s="232"/>
      <c r="G68" s="232"/>
      <c r="H68" s="498"/>
      <c r="I68" s="520">
        <f t="shared" si="3"/>
        <v>0</v>
      </c>
      <c r="J68" s="521"/>
      <c r="K68" s="522"/>
    </row>
    <row r="69" spans="1:11" x14ac:dyDescent="0.25">
      <c r="A69" s="203"/>
      <c r="B69" s="230"/>
      <c r="C69" s="270" t="s">
        <v>51</v>
      </c>
      <c r="D69" s="232"/>
      <c r="E69" s="232"/>
      <c r="F69" s="232"/>
      <c r="G69" s="232"/>
      <c r="H69" s="498"/>
      <c r="I69" s="520">
        <f t="shared" si="3"/>
        <v>0</v>
      </c>
      <c r="J69" s="521"/>
      <c r="K69" s="522"/>
    </row>
    <row r="70" spans="1:11" x14ac:dyDescent="0.25">
      <c r="A70" s="203"/>
      <c r="B70" s="230"/>
      <c r="C70" s="270" t="s">
        <v>52</v>
      </c>
      <c r="D70" s="232"/>
      <c r="E70" s="232"/>
      <c r="F70" s="232"/>
      <c r="G70" s="232"/>
      <c r="H70" s="498"/>
      <c r="I70" s="520">
        <f t="shared" si="3"/>
        <v>0</v>
      </c>
      <c r="J70" s="521"/>
      <c r="K70" s="522"/>
    </row>
    <row r="71" spans="1:11" x14ac:dyDescent="0.25">
      <c r="A71" s="210"/>
      <c r="B71" s="271" t="s">
        <v>38</v>
      </c>
      <c r="C71" s="272"/>
      <c r="D71" s="273"/>
      <c r="E71" s="273"/>
      <c r="F71" s="274"/>
      <c r="G71" s="273"/>
      <c r="H71" s="499"/>
      <c r="I71" s="233">
        <f>SUM(I66:I70)</f>
        <v>0</v>
      </c>
      <c r="J71" s="234">
        <f>SUM(J66:J70)</f>
        <v>0</v>
      </c>
      <c r="K71" s="217">
        <f>SUM(K66:K70)</f>
        <v>0</v>
      </c>
    </row>
    <row r="72" spans="1:11" x14ac:dyDescent="0.25">
      <c r="A72" s="218"/>
      <c r="B72" s="275" t="s">
        <v>53</v>
      </c>
      <c r="C72" s="276"/>
      <c r="D72" s="277"/>
      <c r="E72" s="277"/>
      <c r="F72" s="277"/>
      <c r="G72" s="277"/>
      <c r="H72" s="531"/>
      <c r="I72" s="524"/>
      <c r="J72" s="525"/>
      <c r="K72" s="526"/>
    </row>
    <row r="73" spans="1:11" x14ac:dyDescent="0.25">
      <c r="A73" s="203"/>
      <c r="B73" s="230"/>
      <c r="C73" s="270" t="s">
        <v>54</v>
      </c>
      <c r="D73" s="232"/>
      <c r="E73" s="232"/>
      <c r="F73" s="232"/>
      <c r="G73" s="232" t="s">
        <v>34</v>
      </c>
      <c r="H73" s="498"/>
      <c r="I73" s="520">
        <f>F73*H73</f>
        <v>0</v>
      </c>
      <c r="J73" s="521"/>
      <c r="K73" s="522"/>
    </row>
    <row r="74" spans="1:11" ht="15" customHeight="1" x14ac:dyDescent="0.25">
      <c r="A74" s="203"/>
      <c r="B74" s="230"/>
      <c r="C74" s="270" t="s">
        <v>55</v>
      </c>
      <c r="D74" s="232"/>
      <c r="E74" s="232"/>
      <c r="F74" s="232"/>
      <c r="G74" s="232"/>
      <c r="H74" s="498"/>
      <c r="I74" s="520">
        <f t="shared" ref="I74:I82" si="4">F74*H74</f>
        <v>0</v>
      </c>
      <c r="J74" s="521"/>
      <c r="K74" s="522"/>
    </row>
    <row r="75" spans="1:11" ht="15" customHeight="1" x14ac:dyDescent="0.25">
      <c r="A75" s="203"/>
      <c r="B75" s="230"/>
      <c r="C75" s="270" t="s">
        <v>56</v>
      </c>
      <c r="D75" s="232"/>
      <c r="E75" s="232"/>
      <c r="F75" s="232"/>
      <c r="G75" s="232"/>
      <c r="H75" s="498"/>
      <c r="I75" s="520">
        <f t="shared" si="4"/>
        <v>0</v>
      </c>
      <c r="J75" s="521"/>
      <c r="K75" s="522"/>
    </row>
    <row r="76" spans="1:11" ht="15" customHeight="1" x14ac:dyDescent="0.25">
      <c r="A76" s="203"/>
      <c r="B76" s="230"/>
      <c r="C76" s="270" t="s">
        <v>57</v>
      </c>
      <c r="D76" s="232"/>
      <c r="E76" s="232"/>
      <c r="F76" s="232"/>
      <c r="G76" s="232"/>
      <c r="H76" s="498"/>
      <c r="I76" s="520">
        <f t="shared" si="4"/>
        <v>0</v>
      </c>
      <c r="J76" s="521"/>
      <c r="K76" s="522"/>
    </row>
    <row r="77" spans="1:11" ht="15" customHeight="1" x14ac:dyDescent="0.25">
      <c r="A77" s="203"/>
      <c r="B77" s="230"/>
      <c r="C77" s="270" t="s">
        <v>58</v>
      </c>
      <c r="D77" s="232"/>
      <c r="E77" s="232"/>
      <c r="F77" s="232"/>
      <c r="G77" s="232"/>
      <c r="H77" s="498"/>
      <c r="I77" s="520">
        <f t="shared" si="4"/>
        <v>0</v>
      </c>
      <c r="J77" s="521"/>
      <c r="K77" s="522"/>
    </row>
    <row r="78" spans="1:11" ht="15" customHeight="1" x14ac:dyDescent="0.25">
      <c r="A78" s="203"/>
      <c r="B78" s="230"/>
      <c r="C78" s="270" t="s">
        <v>59</v>
      </c>
      <c r="D78" s="232"/>
      <c r="E78" s="232"/>
      <c r="F78" s="232"/>
      <c r="G78" s="232"/>
      <c r="H78" s="498"/>
      <c r="I78" s="520">
        <f t="shared" si="4"/>
        <v>0</v>
      </c>
      <c r="J78" s="521"/>
      <c r="K78" s="522"/>
    </row>
    <row r="79" spans="1:11" ht="15" customHeight="1" x14ac:dyDescent="0.25">
      <c r="A79" s="203"/>
      <c r="B79" s="230"/>
      <c r="C79" s="270" t="s">
        <v>60</v>
      </c>
      <c r="D79" s="232"/>
      <c r="E79" s="232"/>
      <c r="F79" s="232"/>
      <c r="G79" s="232"/>
      <c r="H79" s="498"/>
      <c r="I79" s="520">
        <f t="shared" si="4"/>
        <v>0</v>
      </c>
      <c r="J79" s="521"/>
      <c r="K79" s="522"/>
    </row>
    <row r="80" spans="1:11" x14ac:dyDescent="0.25">
      <c r="A80" s="203"/>
      <c r="B80" s="230"/>
      <c r="C80" s="270" t="s">
        <v>61</v>
      </c>
      <c r="D80" s="232"/>
      <c r="E80" s="232"/>
      <c r="F80" s="232"/>
      <c r="G80" s="232"/>
      <c r="H80" s="498"/>
      <c r="I80" s="520">
        <f t="shared" si="4"/>
        <v>0</v>
      </c>
      <c r="J80" s="521"/>
      <c r="K80" s="522"/>
    </row>
    <row r="81" spans="1:11" x14ac:dyDescent="0.25">
      <c r="A81" s="203"/>
      <c r="B81" s="230"/>
      <c r="C81" s="270" t="s">
        <v>62</v>
      </c>
      <c r="D81" s="232"/>
      <c r="E81" s="232"/>
      <c r="F81" s="232"/>
      <c r="G81" s="232"/>
      <c r="H81" s="498"/>
      <c r="I81" s="520">
        <f t="shared" si="4"/>
        <v>0</v>
      </c>
      <c r="J81" s="521"/>
      <c r="K81" s="522"/>
    </row>
    <row r="82" spans="1:11" x14ac:dyDescent="0.25">
      <c r="A82" s="203"/>
      <c r="B82" s="230"/>
      <c r="C82" s="270" t="s">
        <v>63</v>
      </c>
      <c r="D82" s="232"/>
      <c r="E82" s="232"/>
      <c r="F82" s="232"/>
      <c r="G82" s="232"/>
      <c r="H82" s="498"/>
      <c r="I82" s="520">
        <f t="shared" si="4"/>
        <v>0</v>
      </c>
      <c r="J82" s="521"/>
      <c r="K82" s="522"/>
    </row>
    <row r="83" spans="1:11" x14ac:dyDescent="0.25">
      <c r="A83" s="210"/>
      <c r="B83" s="271" t="s">
        <v>38</v>
      </c>
      <c r="C83" s="272"/>
      <c r="D83" s="273"/>
      <c r="E83" s="273"/>
      <c r="F83" s="274"/>
      <c r="G83" s="273"/>
      <c r="H83" s="499"/>
      <c r="I83" s="233">
        <f>SUM(I73:I82)</f>
        <v>0</v>
      </c>
      <c r="J83" s="234">
        <f>SUM(J73:J82)</f>
        <v>0</v>
      </c>
      <c r="K83" s="217">
        <f>SUM(K73:K82)</f>
        <v>0</v>
      </c>
    </row>
    <row r="84" spans="1:11" x14ac:dyDescent="0.25">
      <c r="A84" s="218"/>
      <c r="B84" s="275" t="s">
        <v>64</v>
      </c>
      <c r="C84" s="276"/>
      <c r="D84" s="277"/>
      <c r="E84" s="277"/>
      <c r="F84" s="277"/>
      <c r="G84" s="277"/>
      <c r="H84" s="531"/>
      <c r="I84" s="524"/>
      <c r="J84" s="525"/>
      <c r="K84" s="526"/>
    </row>
    <row r="85" spans="1:11" ht="15.75" customHeight="1" x14ac:dyDescent="0.25">
      <c r="A85" s="203"/>
      <c r="B85" s="230"/>
      <c r="C85" s="270" t="s">
        <v>65</v>
      </c>
      <c r="D85" s="232"/>
      <c r="E85" s="232"/>
      <c r="F85" s="232"/>
      <c r="G85" s="232"/>
      <c r="H85" s="498"/>
      <c r="I85" s="520">
        <f t="shared" ref="I85:I91" si="5">F85*H85</f>
        <v>0</v>
      </c>
      <c r="J85" s="521"/>
      <c r="K85" s="538"/>
    </row>
    <row r="86" spans="1:11" ht="15.75" customHeight="1" x14ac:dyDescent="0.25">
      <c r="A86" s="203"/>
      <c r="B86" s="230"/>
      <c r="C86" s="270" t="s">
        <v>66</v>
      </c>
      <c r="D86" s="232"/>
      <c r="E86" s="232"/>
      <c r="F86" s="232"/>
      <c r="G86" s="232"/>
      <c r="H86" s="498"/>
      <c r="I86" s="520">
        <f t="shared" si="5"/>
        <v>0</v>
      </c>
      <c r="J86" s="521"/>
      <c r="K86" s="538"/>
    </row>
    <row r="87" spans="1:11" ht="15.75" customHeight="1" x14ac:dyDescent="0.25">
      <c r="A87" s="203"/>
      <c r="B87" s="230"/>
      <c r="C87" s="270" t="s">
        <v>67</v>
      </c>
      <c r="D87" s="232"/>
      <c r="E87" s="232"/>
      <c r="F87" s="232"/>
      <c r="G87" s="232"/>
      <c r="H87" s="498"/>
      <c r="I87" s="520">
        <f t="shared" si="5"/>
        <v>0</v>
      </c>
      <c r="J87" s="233"/>
      <c r="K87" s="280"/>
    </row>
    <row r="88" spans="1:11" ht="15.75" customHeight="1" x14ac:dyDescent="0.25">
      <c r="A88" s="203"/>
      <c r="B88" s="230"/>
      <c r="C88" s="270" t="s">
        <v>68</v>
      </c>
      <c r="D88" s="232"/>
      <c r="E88" s="232"/>
      <c r="F88" s="232"/>
      <c r="G88" s="232"/>
      <c r="H88" s="498"/>
      <c r="I88" s="520">
        <f t="shared" si="5"/>
        <v>0</v>
      </c>
      <c r="J88" s="521"/>
      <c r="K88" s="538"/>
    </row>
    <row r="89" spans="1:11" ht="15.75" customHeight="1" x14ac:dyDescent="0.25">
      <c r="A89" s="203"/>
      <c r="B89" s="230"/>
      <c r="C89" s="270" t="s">
        <v>69</v>
      </c>
      <c r="D89" s="232"/>
      <c r="E89" s="232"/>
      <c r="F89" s="232"/>
      <c r="G89" s="232"/>
      <c r="H89" s="498"/>
      <c r="I89" s="520">
        <f t="shared" si="5"/>
        <v>0</v>
      </c>
      <c r="J89" s="521"/>
      <c r="K89" s="503"/>
    </row>
    <row r="90" spans="1:11" ht="15.75" customHeight="1" x14ac:dyDescent="0.25">
      <c r="A90" s="203"/>
      <c r="B90" s="230"/>
      <c r="C90" s="270" t="s">
        <v>70</v>
      </c>
      <c r="D90" s="232"/>
      <c r="E90" s="232"/>
      <c r="F90" s="232"/>
      <c r="G90" s="232"/>
      <c r="H90" s="498"/>
      <c r="I90" s="520">
        <f t="shared" si="5"/>
        <v>0</v>
      </c>
      <c r="J90" s="521"/>
      <c r="K90" s="538"/>
    </row>
    <row r="91" spans="1:11" ht="15.75" customHeight="1" x14ac:dyDescent="0.25">
      <c r="A91" s="203"/>
      <c r="B91" s="230"/>
      <c r="C91" s="270"/>
      <c r="D91" s="232"/>
      <c r="E91" s="232"/>
      <c r="F91" s="232"/>
      <c r="G91" s="232" t="s">
        <v>34</v>
      </c>
      <c r="H91" s="498"/>
      <c r="I91" s="520">
        <f t="shared" si="5"/>
        <v>0</v>
      </c>
      <c r="J91" s="521"/>
      <c r="K91" s="538"/>
    </row>
    <row r="92" spans="1:11" x14ac:dyDescent="0.25">
      <c r="A92" s="210"/>
      <c r="B92" s="271" t="s">
        <v>38</v>
      </c>
      <c r="C92" s="272"/>
      <c r="D92" s="273"/>
      <c r="E92" s="273"/>
      <c r="F92" s="274"/>
      <c r="G92" s="273"/>
      <c r="H92" s="499"/>
      <c r="I92" s="233">
        <f>SUM(I85:I91)</f>
        <v>0</v>
      </c>
      <c r="J92" s="234">
        <f>SUM(J85:J91)</f>
        <v>0</v>
      </c>
      <c r="K92" s="278">
        <f>SUM(K85:K91)</f>
        <v>0</v>
      </c>
    </row>
    <row r="93" spans="1:11" x14ac:dyDescent="0.25">
      <c r="A93" s="218"/>
      <c r="B93" s="275" t="s">
        <v>71</v>
      </c>
      <c r="C93" s="276"/>
      <c r="D93" s="277"/>
      <c r="E93" s="277"/>
      <c r="F93" s="277"/>
      <c r="G93" s="277"/>
      <c r="H93" s="531"/>
      <c r="I93" s="524"/>
      <c r="J93" s="539"/>
      <c r="K93" s="540"/>
    </row>
    <row r="94" spans="1:11" ht="13.5" customHeight="1" x14ac:dyDescent="0.25">
      <c r="A94" s="203"/>
      <c r="B94" s="230"/>
      <c r="C94" s="270" t="s">
        <v>72</v>
      </c>
      <c r="D94" s="232"/>
      <c r="E94" s="232"/>
      <c r="F94" s="232"/>
      <c r="G94" s="232"/>
      <c r="H94" s="498"/>
      <c r="I94" s="520">
        <f t="shared" ref="I94:I96" si="6">F94*H94</f>
        <v>0</v>
      </c>
      <c r="J94" s="521"/>
      <c r="K94" s="541"/>
    </row>
    <row r="95" spans="1:11" ht="15" customHeight="1" x14ac:dyDescent="0.25">
      <c r="A95" s="203"/>
      <c r="B95" s="230"/>
      <c r="C95" s="270" t="s">
        <v>73</v>
      </c>
      <c r="D95" s="232"/>
      <c r="E95" s="232"/>
      <c r="F95" s="232"/>
      <c r="G95" s="232"/>
      <c r="H95" s="498"/>
      <c r="I95" s="520">
        <f t="shared" si="6"/>
        <v>0</v>
      </c>
      <c r="J95" s="521"/>
      <c r="K95" s="542"/>
    </row>
    <row r="96" spans="1:11" ht="14.25" customHeight="1" x14ac:dyDescent="0.25">
      <c r="A96" s="203"/>
      <c r="B96" s="230"/>
      <c r="C96" s="270" t="s">
        <v>74</v>
      </c>
      <c r="D96" s="232"/>
      <c r="E96" s="232"/>
      <c r="F96" s="232"/>
      <c r="G96" s="232"/>
      <c r="H96" s="498"/>
      <c r="I96" s="520">
        <f t="shared" si="6"/>
        <v>0</v>
      </c>
      <c r="J96" s="520"/>
      <c r="K96" s="542"/>
    </row>
    <row r="97" spans="1:11" x14ac:dyDescent="0.25">
      <c r="A97" s="210"/>
      <c r="B97" s="271" t="s">
        <v>38</v>
      </c>
      <c r="C97" s="272"/>
      <c r="D97" s="273"/>
      <c r="E97" s="273"/>
      <c r="F97" s="274"/>
      <c r="G97" s="273"/>
      <c r="H97" s="499"/>
      <c r="I97" s="280">
        <f>SUM(I94:I96)</f>
        <v>0</v>
      </c>
      <c r="J97" s="247">
        <f>SUM(J94:J96)</f>
        <v>0</v>
      </c>
      <c r="K97" s="281">
        <f>SUM(K94:K96)</f>
        <v>0</v>
      </c>
    </row>
    <row r="98" spans="1:11" x14ac:dyDescent="0.25">
      <c r="A98" s="218"/>
      <c r="B98" s="275" t="s">
        <v>75</v>
      </c>
      <c r="C98" s="276"/>
      <c r="D98" s="277"/>
      <c r="E98" s="277"/>
      <c r="F98" s="277"/>
      <c r="G98" s="277"/>
      <c r="H98" s="531"/>
      <c r="I98" s="543"/>
      <c r="J98" s="539"/>
      <c r="K98" s="540"/>
    </row>
    <row r="99" spans="1:11" x14ac:dyDescent="0.25">
      <c r="A99" s="203"/>
      <c r="B99" s="230"/>
      <c r="C99" s="270" t="s">
        <v>76</v>
      </c>
      <c r="D99" s="232"/>
      <c r="E99" s="232"/>
      <c r="F99" s="232"/>
      <c r="G99" s="232"/>
      <c r="H99" s="498"/>
      <c r="I99" s="520">
        <f t="shared" ref="I99:I105" si="7">F99*H99</f>
        <v>0</v>
      </c>
      <c r="J99" s="521"/>
      <c r="K99" s="542"/>
    </row>
    <row r="100" spans="1:11" x14ac:dyDescent="0.25">
      <c r="A100" s="203"/>
      <c r="B100" s="230"/>
      <c r="C100" s="270" t="s">
        <v>77</v>
      </c>
      <c r="D100" s="232"/>
      <c r="E100" s="232"/>
      <c r="F100" s="232"/>
      <c r="G100" s="232"/>
      <c r="H100" s="498"/>
      <c r="I100" s="520">
        <f t="shared" si="7"/>
        <v>0</v>
      </c>
      <c r="J100" s="544"/>
      <c r="K100" s="545"/>
    </row>
    <row r="101" spans="1:11" x14ac:dyDescent="0.25">
      <c r="A101" s="203"/>
      <c r="B101" s="230"/>
      <c r="C101" s="270" t="s">
        <v>78</v>
      </c>
      <c r="D101" s="232"/>
      <c r="E101" s="232"/>
      <c r="F101" s="232"/>
      <c r="G101" s="232"/>
      <c r="H101" s="498"/>
      <c r="I101" s="520">
        <f t="shared" si="7"/>
        <v>0</v>
      </c>
      <c r="J101" s="544"/>
      <c r="K101" s="541"/>
    </row>
    <row r="102" spans="1:11" x14ac:dyDescent="0.25">
      <c r="A102" s="203"/>
      <c r="B102" s="230"/>
      <c r="C102" s="270" t="s">
        <v>79</v>
      </c>
      <c r="D102" s="232"/>
      <c r="E102" s="232"/>
      <c r="F102" s="232"/>
      <c r="G102" s="232"/>
      <c r="H102" s="498"/>
      <c r="I102" s="520">
        <f t="shared" si="7"/>
        <v>0</v>
      </c>
      <c r="J102" s="521"/>
      <c r="K102" s="504"/>
    </row>
    <row r="103" spans="1:11" x14ac:dyDescent="0.25">
      <c r="A103" s="203"/>
      <c r="B103" s="230"/>
      <c r="C103" s="270" t="s">
        <v>80</v>
      </c>
      <c r="D103" s="232"/>
      <c r="E103" s="232"/>
      <c r="F103" s="232"/>
      <c r="G103" s="232"/>
      <c r="H103" s="498"/>
      <c r="I103" s="520">
        <f t="shared" si="7"/>
        <v>0</v>
      </c>
      <c r="J103" s="520"/>
      <c r="K103" s="504"/>
    </row>
    <row r="104" spans="1:11" x14ac:dyDescent="0.25">
      <c r="A104" s="203"/>
      <c r="B104" s="230"/>
      <c r="C104" s="270" t="s">
        <v>81</v>
      </c>
      <c r="D104" s="232"/>
      <c r="E104" s="232"/>
      <c r="F104" s="232"/>
      <c r="G104" s="232"/>
      <c r="H104" s="498"/>
      <c r="I104" s="520">
        <f t="shared" si="7"/>
        <v>0</v>
      </c>
      <c r="J104" s="521"/>
      <c r="K104" s="504"/>
    </row>
    <row r="105" spans="1:11" x14ac:dyDescent="0.25">
      <c r="A105" s="203"/>
      <c r="B105" s="230"/>
      <c r="C105" s="270" t="s">
        <v>82</v>
      </c>
      <c r="D105" s="232"/>
      <c r="E105" s="232"/>
      <c r="F105" s="232"/>
      <c r="G105" s="232"/>
      <c r="H105" s="498"/>
      <c r="I105" s="520">
        <f t="shared" si="7"/>
        <v>0</v>
      </c>
      <c r="J105" s="521"/>
      <c r="K105" s="504"/>
    </row>
    <row r="106" spans="1:11" ht="15.75" thickBot="1" x14ac:dyDescent="0.3">
      <c r="A106" s="241"/>
      <c r="B106" s="282" t="s">
        <v>38</v>
      </c>
      <c r="C106" s="283"/>
      <c r="D106" s="284"/>
      <c r="E106" s="284"/>
      <c r="F106" s="285"/>
      <c r="G106" s="284"/>
      <c r="H106" s="533"/>
      <c r="I106" s="281">
        <f>SUM(I99:I105)</f>
        <v>0</v>
      </c>
      <c r="J106" s="247">
        <f>SUM(J99:J105)</f>
        <v>0</v>
      </c>
      <c r="K106" s="286">
        <f>SUM(K99:K105)</f>
        <v>0</v>
      </c>
    </row>
    <row r="107" spans="1:11" ht="15.75" thickBot="1" x14ac:dyDescent="0.3">
      <c r="A107" s="259" t="s">
        <v>12</v>
      </c>
      <c r="B107" s="287" t="s">
        <v>35</v>
      </c>
      <c r="C107" s="288"/>
      <c r="D107" s="289"/>
      <c r="E107" s="289"/>
      <c r="F107" s="262"/>
      <c r="G107" s="289"/>
      <c r="H107" s="537"/>
      <c r="I107" s="290">
        <f>I71+I83+I92+I97+I106</f>
        <v>0</v>
      </c>
      <c r="J107" s="290">
        <f>J71+J83+J92+J97+J106</f>
        <v>0</v>
      </c>
      <c r="K107" s="290">
        <f>K71+K83+K92+K97+K106</f>
        <v>0</v>
      </c>
    </row>
    <row r="108" spans="1:11" x14ac:dyDescent="0.25">
      <c r="A108" s="144" t="s">
        <v>83</v>
      </c>
      <c r="B108" s="144"/>
      <c r="C108" s="152"/>
      <c r="D108" s="153"/>
      <c r="E108" s="153"/>
      <c r="F108" s="154"/>
      <c r="G108" s="184"/>
      <c r="H108" s="185"/>
      <c r="I108" s="291"/>
      <c r="J108" s="148"/>
      <c r="K108" s="54"/>
    </row>
    <row r="109" spans="1:11" x14ac:dyDescent="0.25">
      <c r="A109" s="144" t="s">
        <v>84</v>
      </c>
      <c r="B109" s="144"/>
      <c r="C109" s="152"/>
      <c r="D109" s="153"/>
      <c r="E109" s="153"/>
      <c r="F109" s="154"/>
      <c r="G109" s="184"/>
      <c r="H109" s="185"/>
      <c r="I109" s="291"/>
      <c r="J109" s="148"/>
      <c r="K109" s="54"/>
    </row>
    <row r="110" spans="1:11" ht="21.75" customHeight="1" thickBot="1" x14ac:dyDescent="0.3">
      <c r="A110" s="144"/>
      <c r="B110" s="144"/>
      <c r="C110" s="152"/>
      <c r="D110" s="153"/>
      <c r="E110" s="153"/>
      <c r="F110" s="154"/>
      <c r="G110" s="184"/>
      <c r="H110" s="185"/>
      <c r="I110" s="292"/>
      <c r="J110" s="293"/>
      <c r="K110" s="55"/>
    </row>
    <row r="111" spans="1:11" ht="23.25" customHeight="1" thickBot="1" x14ac:dyDescent="0.3">
      <c r="A111" s="294" t="s">
        <v>14</v>
      </c>
      <c r="B111" s="35" t="s">
        <v>85</v>
      </c>
      <c r="C111" s="36"/>
      <c r="D111" s="36"/>
      <c r="E111" s="37"/>
      <c r="F111" s="295" t="s">
        <v>86</v>
      </c>
      <c r="G111" s="296" t="s">
        <v>87</v>
      </c>
      <c r="H111" s="297" t="s">
        <v>30</v>
      </c>
      <c r="I111" s="7" t="s">
        <v>5</v>
      </c>
      <c r="J111" s="8" t="s">
        <v>6</v>
      </c>
      <c r="K111" s="56" t="s">
        <v>7</v>
      </c>
    </row>
    <row r="112" spans="1:11" x14ac:dyDescent="0.25">
      <c r="A112" s="193" t="s">
        <v>88</v>
      </c>
      <c r="B112" s="194" t="s">
        <v>89</v>
      </c>
      <c r="C112" s="195"/>
      <c r="D112" s="195"/>
      <c r="E112" s="196"/>
      <c r="F112" s="197"/>
      <c r="G112" s="298"/>
      <c r="H112" s="199"/>
      <c r="I112" s="557"/>
      <c r="J112" s="558"/>
      <c r="K112" s="559"/>
    </row>
    <row r="113" spans="1:11" x14ac:dyDescent="0.25">
      <c r="A113" s="111"/>
      <c r="B113" s="204"/>
      <c r="C113" s="205"/>
      <c r="D113" s="205"/>
      <c r="E113" s="206"/>
      <c r="F113" s="300"/>
      <c r="G113" s="549"/>
      <c r="H113" s="551"/>
      <c r="I113" s="560">
        <f>F113*H113</f>
        <v>0</v>
      </c>
      <c r="J113" s="561"/>
      <c r="K113" s="562"/>
    </row>
    <row r="114" spans="1:11" x14ac:dyDescent="0.25">
      <c r="A114" s="210"/>
      <c r="B114" s="362"/>
      <c r="C114" s="363"/>
      <c r="D114" s="363"/>
      <c r="E114" s="364"/>
      <c r="F114" s="170"/>
      <c r="G114" s="512"/>
      <c r="H114" s="498"/>
      <c r="I114" s="563">
        <f>F114*H114</f>
        <v>0</v>
      </c>
      <c r="J114" s="521"/>
      <c r="K114" s="564"/>
    </row>
    <row r="115" spans="1:11" x14ac:dyDescent="0.25">
      <c r="A115" s="210"/>
      <c r="B115" s="211" t="s">
        <v>38</v>
      </c>
      <c r="C115" s="212"/>
      <c r="D115" s="212"/>
      <c r="E115" s="213"/>
      <c r="F115" s="214"/>
      <c r="G115" s="326"/>
      <c r="H115" s="499"/>
      <c r="I115" s="305">
        <f>SUM(I113:I114)</f>
        <v>0</v>
      </c>
      <c r="J115" s="234">
        <f>SUM(J113:J114)</f>
        <v>0</v>
      </c>
      <c r="K115" s="57">
        <f>SUM(K113:K114)</f>
        <v>0</v>
      </c>
    </row>
    <row r="116" spans="1:11" x14ac:dyDescent="0.25">
      <c r="A116" s="218" t="s">
        <v>90</v>
      </c>
      <c r="B116" s="219" t="s">
        <v>91</v>
      </c>
      <c r="C116" s="220"/>
      <c r="D116" s="220"/>
      <c r="E116" s="221"/>
      <c r="F116" s="222"/>
      <c r="G116" s="329"/>
      <c r="H116" s="531"/>
      <c r="I116" s="461"/>
      <c r="J116" s="525"/>
      <c r="K116" s="565"/>
    </row>
    <row r="117" spans="1:11" x14ac:dyDescent="0.25">
      <c r="A117" s="118"/>
      <c r="B117" s="204"/>
      <c r="C117" s="205"/>
      <c r="D117" s="205"/>
      <c r="E117" s="206"/>
      <c r="F117" s="170"/>
      <c r="G117" s="512"/>
      <c r="H117" s="498"/>
      <c r="I117" s="560">
        <f>F117*H117</f>
        <v>0</v>
      </c>
      <c r="J117" s="521"/>
      <c r="K117" s="566"/>
    </row>
    <row r="118" spans="1:11" x14ac:dyDescent="0.25">
      <c r="A118" s="118"/>
      <c r="B118" s="204"/>
      <c r="C118" s="205"/>
      <c r="D118" s="205"/>
      <c r="E118" s="206"/>
      <c r="F118" s="170"/>
      <c r="G118" s="512"/>
      <c r="H118" s="498"/>
      <c r="I118" s="560">
        <f>F118*H118</f>
        <v>0</v>
      </c>
      <c r="J118" s="521"/>
      <c r="K118" s="566"/>
    </row>
    <row r="119" spans="1:11" x14ac:dyDescent="0.25">
      <c r="A119" s="210"/>
      <c r="B119" s="301"/>
      <c r="C119" s="302"/>
      <c r="D119" s="302"/>
      <c r="E119" s="303"/>
      <c r="F119" s="170"/>
      <c r="G119" s="512"/>
      <c r="H119" s="498"/>
      <c r="I119" s="560">
        <f>F119*H119</f>
        <v>0</v>
      </c>
      <c r="J119" s="521"/>
      <c r="K119" s="564"/>
    </row>
    <row r="120" spans="1:11" x14ac:dyDescent="0.25">
      <c r="A120" s="210"/>
      <c r="B120" s="211" t="s">
        <v>38</v>
      </c>
      <c r="C120" s="212"/>
      <c r="D120" s="212"/>
      <c r="E120" s="213"/>
      <c r="F120" s="214"/>
      <c r="G120" s="326"/>
      <c r="H120" s="499"/>
      <c r="I120" s="305">
        <f>SUM(I117:I119)</f>
        <v>0</v>
      </c>
      <c r="J120" s="233">
        <f>SUM(J117:J119)</f>
        <v>0</v>
      </c>
      <c r="K120" s="57">
        <f>SUM(K117:K119)</f>
        <v>0</v>
      </c>
    </row>
    <row r="121" spans="1:11" x14ac:dyDescent="0.25">
      <c r="A121" s="218" t="s">
        <v>92</v>
      </c>
      <c r="B121" s="219" t="s">
        <v>93</v>
      </c>
      <c r="C121" s="220"/>
      <c r="D121" s="220"/>
      <c r="E121" s="221"/>
      <c r="F121" s="222"/>
      <c r="G121" s="329"/>
      <c r="H121" s="531"/>
      <c r="I121" s="461"/>
      <c r="J121" s="524"/>
      <c r="K121" s="567"/>
    </row>
    <row r="122" spans="1:11" x14ac:dyDescent="0.25">
      <c r="A122" s="210"/>
      <c r="B122" s="301"/>
      <c r="C122" s="302"/>
      <c r="D122" s="302"/>
      <c r="E122" s="303"/>
      <c r="F122" s="170"/>
      <c r="G122" s="512"/>
      <c r="H122" s="498"/>
      <c r="I122" s="560">
        <f>F122*H122</f>
        <v>0</v>
      </c>
      <c r="J122" s="521"/>
      <c r="K122" s="515"/>
    </row>
    <row r="123" spans="1:11" x14ac:dyDescent="0.25">
      <c r="A123" s="210"/>
      <c r="B123" s="301"/>
      <c r="C123" s="302"/>
      <c r="D123" s="302"/>
      <c r="E123" s="303"/>
      <c r="F123" s="170"/>
      <c r="G123" s="512"/>
      <c r="H123" s="498"/>
      <c r="I123" s="560">
        <f>F123*H123</f>
        <v>0</v>
      </c>
      <c r="J123" s="521"/>
      <c r="K123" s="515"/>
    </row>
    <row r="124" spans="1:11" x14ac:dyDescent="0.25">
      <c r="A124" s="210"/>
      <c r="B124" s="301"/>
      <c r="C124" s="302"/>
      <c r="D124" s="302"/>
      <c r="E124" s="303"/>
      <c r="F124" s="170"/>
      <c r="G124" s="512"/>
      <c r="H124" s="498"/>
      <c r="I124" s="560">
        <f>F124*H124</f>
        <v>0</v>
      </c>
      <c r="J124" s="521"/>
      <c r="K124" s="515"/>
    </row>
    <row r="125" spans="1:11" x14ac:dyDescent="0.25">
      <c r="A125" s="210"/>
      <c r="B125" s="211" t="s">
        <v>38</v>
      </c>
      <c r="C125" s="212"/>
      <c r="D125" s="212"/>
      <c r="E125" s="213"/>
      <c r="F125" s="214"/>
      <c r="G125" s="326"/>
      <c r="H125" s="499"/>
      <c r="I125" s="305">
        <f>SUM(I122:I124)</f>
        <v>0</v>
      </c>
      <c r="J125" s="234">
        <f>SUM(J122:J124)</f>
        <v>0</v>
      </c>
      <c r="K125" s="307">
        <f>SUM(K122:K124)</f>
        <v>0</v>
      </c>
    </row>
    <row r="126" spans="1:11" x14ac:dyDescent="0.25">
      <c r="A126" s="218" t="s">
        <v>94</v>
      </c>
      <c r="B126" s="219" t="s">
        <v>95</v>
      </c>
      <c r="C126" s="220"/>
      <c r="D126" s="220"/>
      <c r="E126" s="221"/>
      <c r="F126" s="222"/>
      <c r="G126" s="329"/>
      <c r="H126" s="531"/>
      <c r="I126" s="461"/>
      <c r="J126" s="525"/>
      <c r="K126" s="559"/>
    </row>
    <row r="127" spans="1:11" x14ac:dyDescent="0.25">
      <c r="A127" s="210"/>
      <c r="B127" s="235" t="s">
        <v>96</v>
      </c>
      <c r="C127" s="173"/>
      <c r="D127" s="173"/>
      <c r="E127" s="174"/>
      <c r="F127" s="170"/>
      <c r="G127" s="512"/>
      <c r="H127" s="498"/>
      <c r="I127" s="560">
        <f>F127*H127</f>
        <v>0</v>
      </c>
      <c r="J127" s="521"/>
      <c r="K127" s="515"/>
    </row>
    <row r="128" spans="1:11" x14ac:dyDescent="0.25">
      <c r="A128" s="210"/>
      <c r="B128" s="301" t="s">
        <v>97</v>
      </c>
      <c r="C128" s="302"/>
      <c r="D128" s="302"/>
      <c r="E128" s="303"/>
      <c r="F128" s="170"/>
      <c r="G128" s="512"/>
      <c r="H128" s="498"/>
      <c r="I128" s="560">
        <f>F128*H128</f>
        <v>0</v>
      </c>
      <c r="J128" s="521"/>
      <c r="K128" s="515"/>
    </row>
    <row r="129" spans="1:11" ht="15.75" thickBot="1" x14ac:dyDescent="0.3">
      <c r="A129" s="210"/>
      <c r="B129" s="242" t="s">
        <v>38</v>
      </c>
      <c r="C129" s="243"/>
      <c r="D129" s="243"/>
      <c r="E129" s="244"/>
      <c r="F129" s="555"/>
      <c r="G129" s="324"/>
      <c r="H129" s="556"/>
      <c r="I129" s="286">
        <f>SUM(I127:I128)</f>
        <v>0</v>
      </c>
      <c r="J129" s="248">
        <f>SUM(J127:J128)</f>
        <v>0</v>
      </c>
      <c r="K129" s="309">
        <f>SUM(K127:K128)</f>
        <v>0</v>
      </c>
    </row>
    <row r="130" spans="1:11" ht="15.75" thickBot="1" x14ac:dyDescent="0.3">
      <c r="A130" s="294" t="s">
        <v>14</v>
      </c>
      <c r="B130" s="35" t="s">
        <v>35</v>
      </c>
      <c r="C130" s="36"/>
      <c r="D130" s="36"/>
      <c r="E130" s="37"/>
      <c r="F130" s="310"/>
      <c r="G130" s="550"/>
      <c r="H130" s="552"/>
      <c r="I130" s="311">
        <f>I115+I120+I125+I129</f>
        <v>0</v>
      </c>
      <c r="J130" s="312">
        <f>J115+J120+J125+J129</f>
        <v>0</v>
      </c>
      <c r="K130" s="313">
        <f>K115+K120+K125+K129</f>
        <v>0</v>
      </c>
    </row>
    <row r="131" spans="1:11" x14ac:dyDescent="0.25">
      <c r="A131" s="144"/>
      <c r="B131" s="144"/>
      <c r="C131" s="144"/>
      <c r="D131" s="144"/>
      <c r="E131" s="144"/>
      <c r="F131" s="154"/>
      <c r="G131" s="314"/>
      <c r="H131" s="315"/>
      <c r="I131" s="316"/>
      <c r="J131" s="255"/>
      <c r="K131" s="256"/>
    </row>
    <row r="132" spans="1:11" ht="15.75" thickBot="1" x14ac:dyDescent="0.3">
      <c r="A132" s="144"/>
      <c r="B132" s="144"/>
      <c r="C132" s="152"/>
      <c r="D132" s="153"/>
      <c r="E132" s="153"/>
      <c r="F132" s="154"/>
      <c r="G132" s="184"/>
      <c r="H132" s="185"/>
      <c r="I132" s="292"/>
      <c r="J132" s="148"/>
      <c r="K132" s="158"/>
    </row>
    <row r="133" spans="1:11" ht="23.25" customHeight="1" thickBot="1" x14ac:dyDescent="0.3">
      <c r="A133" s="27" t="s">
        <v>16</v>
      </c>
      <c r="B133" s="38" t="s">
        <v>98</v>
      </c>
      <c r="C133" s="39"/>
      <c r="D133" s="39"/>
      <c r="E133" s="40"/>
      <c r="F133" s="317" t="s">
        <v>86</v>
      </c>
      <c r="G133" s="318" t="s">
        <v>29</v>
      </c>
      <c r="H133" s="319" t="s">
        <v>30</v>
      </c>
      <c r="I133" s="9" t="s">
        <v>5</v>
      </c>
      <c r="J133" s="10" t="s">
        <v>6</v>
      </c>
      <c r="K133" s="11" t="s">
        <v>7</v>
      </c>
    </row>
    <row r="134" spans="1:11" x14ac:dyDescent="0.25">
      <c r="A134" s="320" t="s">
        <v>99</v>
      </c>
      <c r="B134" s="194" t="s">
        <v>100</v>
      </c>
      <c r="C134" s="195"/>
      <c r="D134" s="195"/>
      <c r="E134" s="196"/>
      <c r="F134" s="321"/>
      <c r="G134" s="198"/>
      <c r="H134" s="322"/>
      <c r="I134" s="200"/>
      <c r="J134" s="269"/>
      <c r="K134" s="308"/>
    </row>
    <row r="135" spans="1:11" x14ac:dyDescent="0.25">
      <c r="A135" s="323"/>
      <c r="B135" s="301"/>
      <c r="C135" s="302"/>
      <c r="D135" s="302"/>
      <c r="E135" s="303"/>
      <c r="F135" s="324"/>
      <c r="G135" s="208"/>
      <c r="H135" s="325"/>
      <c r="I135" s="520">
        <f>F135*H135</f>
        <v>0</v>
      </c>
      <c r="J135" s="521"/>
      <c r="K135" s="515"/>
    </row>
    <row r="136" spans="1:11" x14ac:dyDescent="0.25">
      <c r="A136" s="323"/>
      <c r="B136" s="301"/>
      <c r="C136" s="302"/>
      <c r="D136" s="302"/>
      <c r="E136" s="303"/>
      <c r="F136" s="324"/>
      <c r="G136" s="208"/>
      <c r="H136" s="325"/>
      <c r="I136" s="520">
        <f t="shared" ref="I136:I137" si="8">F136*H136</f>
        <v>0</v>
      </c>
      <c r="J136" s="521"/>
      <c r="K136" s="515"/>
    </row>
    <row r="137" spans="1:11" x14ac:dyDescent="0.25">
      <c r="A137" s="323"/>
      <c r="B137" s="301"/>
      <c r="C137" s="302"/>
      <c r="D137" s="302"/>
      <c r="E137" s="303"/>
      <c r="F137" s="324"/>
      <c r="G137" s="208"/>
      <c r="H137" s="325"/>
      <c r="I137" s="520">
        <f t="shared" si="8"/>
        <v>0</v>
      </c>
      <c r="J137" s="521"/>
      <c r="K137" s="515"/>
    </row>
    <row r="138" spans="1:11" x14ac:dyDescent="0.25">
      <c r="A138" s="323"/>
      <c r="B138" s="211" t="s">
        <v>38</v>
      </c>
      <c r="C138" s="212"/>
      <c r="D138" s="212"/>
      <c r="E138" s="213"/>
      <c r="F138" s="326"/>
      <c r="G138" s="215"/>
      <c r="H138" s="327"/>
      <c r="I138" s="280">
        <f>SUM(I135:I137)</f>
        <v>0</v>
      </c>
      <c r="J138" s="234">
        <f>SUM(J135:J137)</f>
        <v>0</v>
      </c>
      <c r="K138" s="307">
        <f>SUM(K135:K137)</f>
        <v>0</v>
      </c>
    </row>
    <row r="139" spans="1:11" x14ac:dyDescent="0.25">
      <c r="A139" s="328" t="s">
        <v>101</v>
      </c>
      <c r="B139" s="219" t="s">
        <v>102</v>
      </c>
      <c r="C139" s="220"/>
      <c r="D139" s="220"/>
      <c r="E139" s="221"/>
      <c r="F139" s="329"/>
      <c r="G139" s="223"/>
      <c r="H139" s="330"/>
      <c r="I139" s="568"/>
      <c r="J139" s="525"/>
      <c r="K139" s="559"/>
    </row>
    <row r="140" spans="1:11" x14ac:dyDescent="0.25">
      <c r="A140" s="323"/>
      <c r="B140" s="301"/>
      <c r="C140" s="302"/>
      <c r="D140" s="302"/>
      <c r="E140" s="303"/>
      <c r="F140" s="324"/>
      <c r="G140" s="208"/>
      <c r="H140" s="325"/>
      <c r="I140" s="520">
        <f>F140*H140</f>
        <v>0</v>
      </c>
      <c r="J140" s="233"/>
      <c r="K140" s="569"/>
    </row>
    <row r="141" spans="1:11" x14ac:dyDescent="0.25">
      <c r="A141" s="323"/>
      <c r="B141" s="301"/>
      <c r="C141" s="302"/>
      <c r="D141" s="302"/>
      <c r="E141" s="303"/>
      <c r="F141" s="324"/>
      <c r="G141" s="208"/>
      <c r="H141" s="325"/>
      <c r="I141" s="520">
        <f>F141*H141</f>
        <v>0</v>
      </c>
      <c r="J141" s="521"/>
      <c r="K141" s="566"/>
    </row>
    <row r="142" spans="1:11" x14ac:dyDescent="0.25">
      <c r="A142" s="323"/>
      <c r="B142" s="211" t="s">
        <v>38</v>
      </c>
      <c r="C142" s="212"/>
      <c r="D142" s="212"/>
      <c r="E142" s="213"/>
      <c r="F142" s="326"/>
      <c r="G142" s="215"/>
      <c r="H142" s="331"/>
      <c r="I142" s="280">
        <f>SUM(I140:I141)</f>
        <v>0</v>
      </c>
      <c r="J142" s="234">
        <f>SUM(J140:J141)</f>
        <v>0</v>
      </c>
      <c r="K142" s="57">
        <f>SUM(K140:K141)</f>
        <v>0</v>
      </c>
    </row>
    <row r="143" spans="1:11" x14ac:dyDescent="0.25">
      <c r="A143" s="328" t="s">
        <v>103</v>
      </c>
      <c r="B143" s="219" t="s">
        <v>173</v>
      </c>
      <c r="C143" s="220"/>
      <c r="D143" s="220"/>
      <c r="E143" s="221"/>
      <c r="F143" s="329"/>
      <c r="G143" s="332"/>
      <c r="H143" s="333"/>
      <c r="I143" s="543"/>
      <c r="J143" s="525"/>
      <c r="K143" s="565"/>
    </row>
    <row r="144" spans="1:11" x14ac:dyDescent="0.25">
      <c r="A144" s="323"/>
      <c r="B144" s="301"/>
      <c r="C144" s="302"/>
      <c r="D144" s="302"/>
      <c r="E144" s="303"/>
      <c r="F144" s="324"/>
      <c r="G144" s="334"/>
      <c r="H144" s="574"/>
      <c r="I144" s="500">
        <f>F144*H144</f>
        <v>0</v>
      </c>
      <c r="J144" s="521"/>
      <c r="K144" s="564"/>
    </row>
    <row r="145" spans="1:11" x14ac:dyDescent="0.25">
      <c r="A145" s="323"/>
      <c r="B145" s="301"/>
      <c r="C145" s="302"/>
      <c r="D145" s="302"/>
      <c r="E145" s="303"/>
      <c r="F145" s="324"/>
      <c r="G145" s="334"/>
      <c r="H145" s="574"/>
      <c r="I145" s="500">
        <f>F145*H145</f>
        <v>0</v>
      </c>
      <c r="J145" s="521"/>
      <c r="K145" s="564"/>
    </row>
    <row r="146" spans="1:11" x14ac:dyDescent="0.25">
      <c r="A146" s="335"/>
      <c r="B146" s="211" t="s">
        <v>38</v>
      </c>
      <c r="C146" s="212"/>
      <c r="D146" s="212"/>
      <c r="E146" s="213"/>
      <c r="F146" s="336"/>
      <c r="G146" s="337"/>
      <c r="H146" s="575"/>
      <c r="I146" s="281">
        <f>SUM(I144:I145)</f>
        <v>0</v>
      </c>
      <c r="J146" s="234">
        <f>SUM(J144:J145)</f>
        <v>0</v>
      </c>
      <c r="K146" s="57">
        <f>SUM(K144:K145)</f>
        <v>0</v>
      </c>
    </row>
    <row r="147" spans="1:11" x14ac:dyDescent="0.25">
      <c r="A147" s="338" t="s">
        <v>104</v>
      </c>
      <c r="B147" s="219" t="s">
        <v>105</v>
      </c>
      <c r="C147" s="220"/>
      <c r="D147" s="220"/>
      <c r="E147" s="221"/>
      <c r="F147" s="576"/>
      <c r="G147" s="577"/>
      <c r="H147" s="576"/>
      <c r="I147" s="570"/>
      <c r="J147" s="539"/>
      <c r="K147" s="571"/>
    </row>
    <row r="148" spans="1:11" x14ac:dyDescent="0.25">
      <c r="A148" s="339"/>
      <c r="B148" s="204"/>
      <c r="C148" s="205"/>
      <c r="D148" s="205"/>
      <c r="E148" s="206"/>
      <c r="F148" s="578"/>
      <c r="G148" s="579"/>
      <c r="H148" s="578"/>
      <c r="I148" s="500">
        <f>F148*H148</f>
        <v>0</v>
      </c>
      <c r="J148" s="234"/>
      <c r="K148" s="573"/>
    </row>
    <row r="149" spans="1:11" x14ac:dyDescent="0.25">
      <c r="A149" s="339"/>
      <c r="B149" s="204"/>
      <c r="C149" s="205"/>
      <c r="D149" s="205"/>
      <c r="E149" s="206"/>
      <c r="F149" s="578"/>
      <c r="G149" s="579"/>
      <c r="H149" s="578"/>
      <c r="I149" s="500">
        <f>F149*H149</f>
        <v>0</v>
      </c>
      <c r="J149" s="234"/>
      <c r="K149" s="566"/>
    </row>
    <row r="150" spans="1:11" ht="15.75" thickBot="1" x14ac:dyDescent="0.3">
      <c r="A150" s="335"/>
      <c r="B150" s="242" t="s">
        <v>38</v>
      </c>
      <c r="C150" s="243"/>
      <c r="D150" s="243"/>
      <c r="E150" s="244"/>
      <c r="F150" s="336"/>
      <c r="G150" s="337"/>
      <c r="H150" s="575"/>
      <c r="I150" s="281">
        <f>SUM(I148:I149)</f>
        <v>0</v>
      </c>
      <c r="J150" s="248">
        <f>SUM(J148:J149)</f>
        <v>0</v>
      </c>
      <c r="K150" s="343">
        <f>SUM(K148:K149)</f>
        <v>0</v>
      </c>
    </row>
    <row r="151" spans="1:11" ht="15.75" thickBot="1" x14ac:dyDescent="0.3">
      <c r="A151" s="27" t="s">
        <v>16</v>
      </c>
      <c r="B151" s="38" t="s">
        <v>35</v>
      </c>
      <c r="C151" s="39"/>
      <c r="D151" s="39"/>
      <c r="E151" s="40"/>
      <c r="F151" s="344"/>
      <c r="G151" s="345"/>
      <c r="H151" s="346"/>
      <c r="I151" s="347">
        <f>I138+I142+I146+I150</f>
        <v>0</v>
      </c>
      <c r="J151" s="348">
        <f>J138+J142+J146+J150</f>
        <v>0</v>
      </c>
      <c r="K151" s="349">
        <f>K138+K142+K146+K150</f>
        <v>0</v>
      </c>
    </row>
    <row r="152" spans="1:11" x14ac:dyDescent="0.25">
      <c r="A152" s="144"/>
      <c r="B152" s="144"/>
      <c r="C152" s="144"/>
      <c r="D152" s="144"/>
      <c r="E152" s="144"/>
      <c r="F152" s="153"/>
      <c r="G152" s="184"/>
      <c r="H152" s="185"/>
      <c r="I152" s="316"/>
      <c r="J152" s="350"/>
      <c r="K152" s="351"/>
    </row>
    <row r="153" spans="1:11" ht="15.75" thickBot="1" x14ac:dyDescent="0.3">
      <c r="A153" s="144"/>
      <c r="B153" s="144"/>
      <c r="C153" s="152"/>
      <c r="D153" s="153"/>
      <c r="E153" s="153"/>
      <c r="F153" s="154"/>
      <c r="G153" s="184"/>
      <c r="H153" s="185"/>
      <c r="I153" s="155"/>
      <c r="J153" s="148"/>
      <c r="K153" s="352"/>
    </row>
    <row r="154" spans="1:11" ht="23.25" customHeight="1" thickBot="1" x14ac:dyDescent="0.3">
      <c r="A154" s="353" t="s">
        <v>18</v>
      </c>
      <c r="B154" s="354" t="s">
        <v>106</v>
      </c>
      <c r="C154" s="355"/>
      <c r="D154" s="355"/>
      <c r="E154" s="356"/>
      <c r="F154" s="357" t="s">
        <v>86</v>
      </c>
      <c r="G154" s="358" t="s">
        <v>29</v>
      </c>
      <c r="H154" s="359" t="s">
        <v>30</v>
      </c>
      <c r="I154" s="12" t="s">
        <v>5</v>
      </c>
      <c r="J154" s="13" t="s">
        <v>6</v>
      </c>
      <c r="K154" s="58" t="s">
        <v>7</v>
      </c>
    </row>
    <row r="155" spans="1:11" x14ac:dyDescent="0.25">
      <c r="A155" s="320" t="s">
        <v>107</v>
      </c>
      <c r="B155" s="194" t="s">
        <v>108</v>
      </c>
      <c r="C155" s="195"/>
      <c r="D155" s="195"/>
      <c r="E155" s="196"/>
      <c r="F155" s="268"/>
      <c r="G155" s="298"/>
      <c r="H155" s="199"/>
      <c r="I155" s="360"/>
      <c r="J155" s="269"/>
      <c r="K155" s="361"/>
    </row>
    <row r="156" spans="1:11" ht="14.25" customHeight="1" x14ac:dyDescent="0.25">
      <c r="A156" s="166"/>
      <c r="B156" s="301" t="s">
        <v>109</v>
      </c>
      <c r="C156" s="302"/>
      <c r="D156" s="302"/>
      <c r="E156" s="303"/>
      <c r="F156" s="232"/>
      <c r="G156" s="512"/>
      <c r="H156" s="498"/>
      <c r="I156" s="563">
        <f>F156*H156</f>
        <v>0</v>
      </c>
      <c r="J156" s="521"/>
      <c r="K156" s="564"/>
    </row>
    <row r="157" spans="1:11" x14ac:dyDescent="0.25">
      <c r="A157" s="166"/>
      <c r="B157" s="362"/>
      <c r="C157" s="363"/>
      <c r="D157" s="363"/>
      <c r="E157" s="364"/>
      <c r="F157" s="232"/>
      <c r="G157" s="512"/>
      <c r="H157" s="498"/>
      <c r="I157" s="563">
        <f>F157*H157</f>
        <v>0</v>
      </c>
      <c r="J157" s="521"/>
      <c r="K157" s="564"/>
    </row>
    <row r="158" spans="1:11" x14ac:dyDescent="0.25">
      <c r="A158" s="166"/>
      <c r="B158" s="301"/>
      <c r="C158" s="302"/>
      <c r="D158" s="302"/>
      <c r="E158" s="303"/>
      <c r="F158" s="232"/>
      <c r="G158" s="512"/>
      <c r="H158" s="498"/>
      <c r="I158" s="563">
        <f>F158*H158</f>
        <v>0</v>
      </c>
      <c r="J158" s="521"/>
      <c r="K158" s="564"/>
    </row>
    <row r="159" spans="1:11" x14ac:dyDescent="0.25">
      <c r="A159" s="323"/>
      <c r="B159" s="211" t="s">
        <v>38</v>
      </c>
      <c r="C159" s="212"/>
      <c r="D159" s="212"/>
      <c r="E159" s="213"/>
      <c r="F159" s="273"/>
      <c r="G159" s="326"/>
      <c r="H159" s="499"/>
      <c r="I159" s="305">
        <f>SUM(I156:I158)</f>
        <v>0</v>
      </c>
      <c r="J159" s="234">
        <f>SUM(J156:J158)</f>
        <v>0</v>
      </c>
      <c r="K159" s="57">
        <f>SUM(K156:K158)</f>
        <v>0</v>
      </c>
    </row>
    <row r="160" spans="1:11" x14ac:dyDescent="0.25">
      <c r="A160" s="328" t="s">
        <v>110</v>
      </c>
      <c r="B160" s="219" t="s">
        <v>111</v>
      </c>
      <c r="C160" s="220"/>
      <c r="D160" s="220"/>
      <c r="E160" s="221"/>
      <c r="F160" s="277"/>
      <c r="G160" s="329"/>
      <c r="H160" s="531"/>
      <c r="I160" s="461"/>
      <c r="J160" s="525"/>
      <c r="K160" s="565"/>
    </row>
    <row r="161" spans="1:11" x14ac:dyDescent="0.25">
      <c r="A161" s="166"/>
      <c r="B161" s="301"/>
      <c r="C161" s="302"/>
      <c r="D161" s="302"/>
      <c r="E161" s="303"/>
      <c r="F161" s="232"/>
      <c r="G161" s="512"/>
      <c r="H161" s="498"/>
      <c r="I161" s="563">
        <f>F161*H161</f>
        <v>0</v>
      </c>
      <c r="J161" s="521"/>
      <c r="K161" s="564"/>
    </row>
    <row r="162" spans="1:11" x14ac:dyDescent="0.25">
      <c r="A162" s="166"/>
      <c r="B162" s="301"/>
      <c r="C162" s="302"/>
      <c r="D162" s="302"/>
      <c r="E162" s="303"/>
      <c r="F162" s="232"/>
      <c r="G162" s="512"/>
      <c r="H162" s="498"/>
      <c r="I162" s="563">
        <f>F162*H162</f>
        <v>0</v>
      </c>
      <c r="J162" s="521"/>
      <c r="K162" s="564"/>
    </row>
    <row r="163" spans="1:11" x14ac:dyDescent="0.25">
      <c r="A163" s="166"/>
      <c r="B163" s="301"/>
      <c r="C163" s="302"/>
      <c r="D163" s="302"/>
      <c r="E163" s="303"/>
      <c r="F163" s="232"/>
      <c r="G163" s="512"/>
      <c r="H163" s="498"/>
      <c r="I163" s="563">
        <f>F163*H163</f>
        <v>0</v>
      </c>
      <c r="J163" s="521"/>
      <c r="K163" s="564"/>
    </row>
    <row r="164" spans="1:11" x14ac:dyDescent="0.25">
      <c r="A164" s="323"/>
      <c r="B164" s="211" t="s">
        <v>38</v>
      </c>
      <c r="C164" s="212"/>
      <c r="D164" s="212"/>
      <c r="E164" s="213"/>
      <c r="F164" s="273"/>
      <c r="G164" s="326"/>
      <c r="H164" s="499"/>
      <c r="I164" s="305">
        <f>SUM(I161:I163)</f>
        <v>0</v>
      </c>
      <c r="J164" s="234">
        <f>SUM(J161:J163)</f>
        <v>0</v>
      </c>
      <c r="K164" s="57">
        <f>SUM(K161:K163)</f>
        <v>0</v>
      </c>
    </row>
    <row r="165" spans="1:11" ht="12.75" customHeight="1" x14ac:dyDescent="0.25">
      <c r="A165" s="328" t="s">
        <v>112</v>
      </c>
      <c r="B165" s="219" t="s">
        <v>113</v>
      </c>
      <c r="C165" s="220"/>
      <c r="D165" s="220"/>
      <c r="E165" s="221"/>
      <c r="F165" s="277"/>
      <c r="G165" s="329"/>
      <c r="H165" s="531"/>
      <c r="I165" s="461"/>
      <c r="J165" s="580"/>
      <c r="K165" s="581"/>
    </row>
    <row r="166" spans="1:11" x14ac:dyDescent="0.25">
      <c r="A166" s="166"/>
      <c r="B166" s="301"/>
      <c r="C166" s="302"/>
      <c r="D166" s="302"/>
      <c r="E166" s="303"/>
      <c r="F166" s="232"/>
      <c r="G166" s="512"/>
      <c r="H166" s="498"/>
      <c r="I166" s="563">
        <f>F166*H166</f>
        <v>0</v>
      </c>
      <c r="J166" s="248"/>
      <c r="K166" s="582"/>
    </row>
    <row r="167" spans="1:11" x14ac:dyDescent="0.25">
      <c r="A167" s="166"/>
      <c r="B167" s="301"/>
      <c r="C167" s="302"/>
      <c r="D167" s="302"/>
      <c r="E167" s="303"/>
      <c r="F167" s="232"/>
      <c r="G167" s="512"/>
      <c r="H167" s="498"/>
      <c r="I167" s="563">
        <f>F167*H167</f>
        <v>0</v>
      </c>
      <c r="J167" s="234"/>
      <c r="K167" s="234"/>
    </row>
    <row r="168" spans="1:11" x14ac:dyDescent="0.25">
      <c r="A168" s="166"/>
      <c r="B168" s="301"/>
      <c r="C168" s="302"/>
      <c r="D168" s="302"/>
      <c r="E168" s="303"/>
      <c r="F168" s="232"/>
      <c r="G168" s="512"/>
      <c r="H168" s="498"/>
      <c r="I168" s="563">
        <f>F168*H168</f>
        <v>0</v>
      </c>
      <c r="J168" s="583"/>
      <c r="K168" s="583"/>
    </row>
    <row r="169" spans="1:11" x14ac:dyDescent="0.25">
      <c r="A169" s="323"/>
      <c r="B169" s="211" t="s">
        <v>38</v>
      </c>
      <c r="C169" s="212"/>
      <c r="D169" s="212"/>
      <c r="E169" s="213"/>
      <c r="F169" s="273"/>
      <c r="G169" s="326"/>
      <c r="H169" s="499"/>
      <c r="I169" s="365">
        <f>SUM(I166:I168)</f>
        <v>0</v>
      </c>
      <c r="J169" s="366">
        <f>SUM(J166:J168)</f>
        <v>0</v>
      </c>
      <c r="K169" s="367">
        <f>SUM(K166:K168)</f>
        <v>0</v>
      </c>
    </row>
    <row r="170" spans="1:11" x14ac:dyDescent="0.25">
      <c r="A170" s="328" t="s">
        <v>114</v>
      </c>
      <c r="B170" s="219" t="s">
        <v>115</v>
      </c>
      <c r="C170" s="220"/>
      <c r="D170" s="220"/>
      <c r="E170" s="221"/>
      <c r="F170" s="277"/>
      <c r="G170" s="329"/>
      <c r="H170" s="531"/>
      <c r="I170" s="584"/>
      <c r="J170" s="585"/>
      <c r="K170" s="525"/>
    </row>
    <row r="171" spans="1:11" x14ac:dyDescent="0.25">
      <c r="A171" s="166"/>
      <c r="B171" s="301"/>
      <c r="C171" s="302"/>
      <c r="D171" s="302"/>
      <c r="E171" s="303"/>
      <c r="F171" s="232"/>
      <c r="G171" s="512"/>
      <c r="H171" s="498"/>
      <c r="I171" s="563">
        <f>F171*H171</f>
        <v>0</v>
      </c>
      <c r="J171" s="586"/>
      <c r="K171" s="587"/>
    </row>
    <row r="172" spans="1:11" x14ac:dyDescent="0.25">
      <c r="A172" s="166"/>
      <c r="B172" s="301"/>
      <c r="C172" s="302"/>
      <c r="D172" s="302"/>
      <c r="E172" s="303"/>
      <c r="F172" s="232"/>
      <c r="G172" s="512"/>
      <c r="H172" s="498"/>
      <c r="I172" s="563">
        <f>F172*H172</f>
        <v>0</v>
      </c>
      <c r="J172" s="521"/>
      <c r="K172" s="588"/>
    </row>
    <row r="173" spans="1:11" x14ac:dyDescent="0.25">
      <c r="A173" s="166"/>
      <c r="B173" s="301"/>
      <c r="C173" s="302"/>
      <c r="D173" s="302"/>
      <c r="E173" s="303"/>
      <c r="F173" s="232"/>
      <c r="G173" s="512"/>
      <c r="H173" s="498"/>
      <c r="I173" s="563">
        <f>F173*H173</f>
        <v>0</v>
      </c>
      <c r="J173" s="521"/>
      <c r="K173" s="523"/>
    </row>
    <row r="174" spans="1:11" x14ac:dyDescent="0.25">
      <c r="A174" s="323"/>
      <c r="B174" s="211" t="s">
        <v>38</v>
      </c>
      <c r="C174" s="212"/>
      <c r="D174" s="212"/>
      <c r="E174" s="213"/>
      <c r="F174" s="273"/>
      <c r="G174" s="326"/>
      <c r="H174" s="499"/>
      <c r="I174" s="305">
        <f>SUM(I171:I173)</f>
        <v>0</v>
      </c>
      <c r="J174" s="233">
        <f>SUM(J171:J173)</f>
        <v>0</v>
      </c>
      <c r="K174" s="368">
        <f>SUM(K171:K173)</f>
        <v>0</v>
      </c>
    </row>
    <row r="175" spans="1:11" x14ac:dyDescent="0.25">
      <c r="A175" s="328" t="s">
        <v>116</v>
      </c>
      <c r="B175" s="219" t="s">
        <v>117</v>
      </c>
      <c r="C175" s="220"/>
      <c r="D175" s="220"/>
      <c r="E175" s="221"/>
      <c r="F175" s="277"/>
      <c r="G175" s="329"/>
      <c r="H175" s="531"/>
      <c r="I175" s="461"/>
      <c r="J175" s="589"/>
      <c r="K175" s="527"/>
    </row>
    <row r="176" spans="1:11" x14ac:dyDescent="0.25">
      <c r="A176" s="306"/>
      <c r="B176" s="204"/>
      <c r="C176" s="205"/>
      <c r="D176" s="205"/>
      <c r="E176" s="206"/>
      <c r="F176" s="232"/>
      <c r="G176" s="512"/>
      <c r="H176" s="498"/>
      <c r="I176" s="563">
        <f>F176*H176</f>
        <v>0</v>
      </c>
      <c r="J176" s="544"/>
      <c r="K176" s="590"/>
    </row>
    <row r="177" spans="1:11" x14ac:dyDescent="0.25">
      <c r="A177" s="166"/>
      <c r="B177" s="301"/>
      <c r="C177" s="302"/>
      <c r="D177" s="302"/>
      <c r="E177" s="303"/>
      <c r="F177" s="232"/>
      <c r="G177" s="512"/>
      <c r="H177" s="498"/>
      <c r="I177" s="563">
        <f>F177*H177</f>
        <v>0</v>
      </c>
      <c r="J177" s="516"/>
      <c r="K177" s="522"/>
    </row>
    <row r="178" spans="1:11" x14ac:dyDescent="0.25">
      <c r="A178" s="323"/>
      <c r="B178" s="211" t="s">
        <v>38</v>
      </c>
      <c r="C178" s="212"/>
      <c r="D178" s="212"/>
      <c r="E178" s="213"/>
      <c r="F178" s="273"/>
      <c r="G178" s="326"/>
      <c r="H178" s="499"/>
      <c r="I178" s="305">
        <f>SUM(I176:I177)</f>
        <v>0</v>
      </c>
      <c r="J178" s="369">
        <f>SUM(J176:J177)</f>
        <v>0</v>
      </c>
      <c r="K178" s="217">
        <f>SUM(K176:K177)</f>
        <v>0</v>
      </c>
    </row>
    <row r="179" spans="1:11" x14ac:dyDescent="0.25">
      <c r="A179" s="328" t="s">
        <v>118</v>
      </c>
      <c r="B179" s="219" t="s">
        <v>119</v>
      </c>
      <c r="C179" s="220"/>
      <c r="D179" s="220"/>
      <c r="E179" s="221"/>
      <c r="F179" s="277"/>
      <c r="G179" s="593"/>
      <c r="H179" s="596"/>
      <c r="I179" s="591"/>
      <c r="J179" s="539"/>
      <c r="K179" s="592"/>
    </row>
    <row r="180" spans="1:11" x14ac:dyDescent="0.25">
      <c r="A180" s="306"/>
      <c r="B180" s="204" t="s">
        <v>120</v>
      </c>
      <c r="C180" s="205"/>
      <c r="D180" s="205"/>
      <c r="E180" s="206"/>
      <c r="F180" s="232"/>
      <c r="G180" s="554"/>
      <c r="H180" s="532"/>
      <c r="I180" s="563">
        <f>F180*H180</f>
        <v>0</v>
      </c>
      <c r="J180" s="234"/>
      <c r="K180" s="239"/>
    </row>
    <row r="181" spans="1:11" x14ac:dyDescent="0.25">
      <c r="A181" s="166"/>
      <c r="B181" s="235"/>
      <c r="C181" s="173"/>
      <c r="D181" s="173"/>
      <c r="E181" s="174"/>
      <c r="F181" s="232"/>
      <c r="G181" s="512"/>
      <c r="H181" s="498"/>
      <c r="I181" s="563">
        <f>F181*H181</f>
        <v>0</v>
      </c>
      <c r="J181" s="544"/>
      <c r="K181" s="523"/>
    </row>
    <row r="182" spans="1:11" ht="15.75" thickBot="1" x14ac:dyDescent="0.3">
      <c r="A182" s="335"/>
      <c r="B182" s="242" t="s">
        <v>38</v>
      </c>
      <c r="C182" s="243"/>
      <c r="D182" s="243"/>
      <c r="E182" s="244"/>
      <c r="F182" s="370"/>
      <c r="G182" s="336"/>
      <c r="H182" s="597"/>
      <c r="I182" s="286">
        <f>SUM(I180:I181)</f>
        <v>0</v>
      </c>
      <c r="J182" s="248">
        <f>SUM(J180:J181)</f>
        <v>0</v>
      </c>
      <c r="K182" s="249">
        <f>SUM(K180:K181)</f>
        <v>0</v>
      </c>
    </row>
    <row r="183" spans="1:11" ht="15.75" thickBot="1" x14ac:dyDescent="0.3">
      <c r="A183" s="353" t="s">
        <v>18</v>
      </c>
      <c r="B183" s="354" t="s">
        <v>35</v>
      </c>
      <c r="C183" s="355"/>
      <c r="D183" s="355"/>
      <c r="E183" s="356"/>
      <c r="F183" s="372"/>
      <c r="G183" s="594"/>
      <c r="H183" s="598"/>
      <c r="I183" s="599">
        <f>I159+I164+I169+I174+I178+I182</f>
        <v>0</v>
      </c>
      <c r="J183" s="600">
        <f>J159+J164+J169+J174+J178+J182</f>
        <v>0</v>
      </c>
      <c r="K183" s="601">
        <f>K159+K164+K169+K174+K178+K182</f>
        <v>0</v>
      </c>
    </row>
    <row r="184" spans="1:11" x14ac:dyDescent="0.25">
      <c r="A184" s="144"/>
      <c r="B184" s="144"/>
      <c r="C184" s="144"/>
      <c r="D184" s="144"/>
      <c r="E184" s="144"/>
      <c r="F184" s="153"/>
      <c r="G184" s="184"/>
      <c r="H184" s="185"/>
      <c r="I184" s="373"/>
      <c r="J184" s="350"/>
      <c r="K184" s="351"/>
    </row>
    <row r="185" spans="1:11" ht="15.75" thickBot="1" x14ac:dyDescent="0.3">
      <c r="A185" s="144"/>
      <c r="B185" s="144"/>
      <c r="C185" s="152"/>
      <c r="D185" s="153"/>
      <c r="E185" s="153"/>
      <c r="F185" s="154"/>
      <c r="G185" s="184"/>
      <c r="H185" s="185"/>
      <c r="I185" s="155"/>
      <c r="J185" s="374"/>
      <c r="K185" s="374"/>
    </row>
    <row r="186" spans="1:11" ht="23.25" customHeight="1" thickBot="1" x14ac:dyDescent="0.3">
      <c r="A186" s="26" t="s">
        <v>121</v>
      </c>
      <c r="B186" s="41" t="s">
        <v>122</v>
      </c>
      <c r="C186" s="42"/>
      <c r="D186" s="42"/>
      <c r="E186" s="43"/>
      <c r="F186" s="375" t="s">
        <v>47</v>
      </c>
      <c r="G186" s="376" t="s">
        <v>29</v>
      </c>
      <c r="H186" s="377" t="s">
        <v>30</v>
      </c>
      <c r="I186" s="14" t="s">
        <v>5</v>
      </c>
      <c r="J186" s="15" t="s">
        <v>6</v>
      </c>
      <c r="K186" s="59" t="s">
        <v>7</v>
      </c>
    </row>
    <row r="187" spans="1:11" ht="15.75" thickBot="1" x14ac:dyDescent="0.3">
      <c r="A187" s="24" t="s">
        <v>123</v>
      </c>
      <c r="B187" s="44" t="s">
        <v>124</v>
      </c>
      <c r="C187" s="45"/>
      <c r="D187" s="45"/>
      <c r="E187" s="46"/>
      <c r="F187" s="378"/>
      <c r="G187" s="379"/>
      <c r="H187" s="380"/>
      <c r="I187" s="16"/>
      <c r="J187" s="381"/>
      <c r="K187" s="382"/>
    </row>
    <row r="188" spans="1:11" x14ac:dyDescent="0.25">
      <c r="A188" s="383"/>
      <c r="B188" s="194" t="s">
        <v>125</v>
      </c>
      <c r="C188" s="195"/>
      <c r="D188" s="195"/>
      <c r="E188" s="196"/>
      <c r="F188" s="384"/>
      <c r="G188" s="385"/>
      <c r="H188" s="628"/>
      <c r="I188" s="386"/>
      <c r="J188" s="269"/>
      <c r="K188" s="226"/>
    </row>
    <row r="189" spans="1:11" x14ac:dyDescent="0.25">
      <c r="A189" s="166"/>
      <c r="B189" s="204"/>
      <c r="C189" s="205"/>
      <c r="D189" s="205"/>
      <c r="E189" s="206"/>
      <c r="F189" s="207"/>
      <c r="G189" s="171"/>
      <c r="H189" s="209"/>
      <c r="I189" s="563">
        <f>F189*H189</f>
        <v>0</v>
      </c>
      <c r="J189" s="521"/>
      <c r="K189" s="522"/>
    </row>
    <row r="190" spans="1:11" x14ac:dyDescent="0.25">
      <c r="A190" s="166"/>
      <c r="B190" s="204"/>
      <c r="C190" s="205"/>
      <c r="D190" s="205"/>
      <c r="E190" s="206"/>
      <c r="F190" s="207"/>
      <c r="G190" s="171"/>
      <c r="H190" s="209"/>
      <c r="I190" s="563">
        <f t="shared" ref="I190:I195" si="9">F190*H190</f>
        <v>0</v>
      </c>
      <c r="J190" s="603"/>
      <c r="K190" s="604"/>
    </row>
    <row r="191" spans="1:11" x14ac:dyDescent="0.25">
      <c r="A191" s="387"/>
      <c r="B191" s="204"/>
      <c r="C191" s="205"/>
      <c r="D191" s="205"/>
      <c r="E191" s="206"/>
      <c r="F191" s="207"/>
      <c r="G191" s="171"/>
      <c r="H191" s="209"/>
      <c r="I191" s="563">
        <f t="shared" si="9"/>
        <v>0</v>
      </c>
      <c r="J191" s="247"/>
      <c r="K191" s="247"/>
    </row>
    <row r="192" spans="1:11" x14ac:dyDescent="0.25">
      <c r="A192" s="166"/>
      <c r="B192" s="204"/>
      <c r="C192" s="205"/>
      <c r="D192" s="205"/>
      <c r="E192" s="206"/>
      <c r="F192" s="207"/>
      <c r="G192" s="171"/>
      <c r="H192" s="209"/>
      <c r="I192" s="563">
        <f t="shared" si="9"/>
        <v>0</v>
      </c>
      <c r="J192" s="583"/>
      <c r="K192" s="583"/>
    </row>
    <row r="193" spans="1:11" x14ac:dyDescent="0.25">
      <c r="A193" s="166"/>
      <c r="B193" s="204"/>
      <c r="C193" s="205"/>
      <c r="D193" s="205"/>
      <c r="E193" s="206"/>
      <c r="F193" s="207"/>
      <c r="G193" s="171"/>
      <c r="H193" s="209"/>
      <c r="I193" s="563">
        <f t="shared" si="9"/>
        <v>0</v>
      </c>
      <c r="J193" s="366"/>
      <c r="K193" s="605"/>
    </row>
    <row r="194" spans="1:11" x14ac:dyDescent="0.25">
      <c r="A194" s="166"/>
      <c r="B194" s="204"/>
      <c r="C194" s="205"/>
      <c r="D194" s="205"/>
      <c r="E194" s="206"/>
      <c r="F194" s="207"/>
      <c r="G194" s="171"/>
      <c r="H194" s="209"/>
      <c r="I194" s="563">
        <f t="shared" si="9"/>
        <v>0</v>
      </c>
      <c r="J194" s="366"/>
      <c r="K194" s="605"/>
    </row>
    <row r="195" spans="1:11" x14ac:dyDescent="0.25">
      <c r="A195" s="166"/>
      <c r="B195" s="204"/>
      <c r="C195" s="205"/>
      <c r="D195" s="205"/>
      <c r="E195" s="206"/>
      <c r="F195" s="207"/>
      <c r="G195" s="171"/>
      <c r="H195" s="209"/>
      <c r="I195" s="563">
        <f t="shared" si="9"/>
        <v>0</v>
      </c>
      <c r="J195" s="544"/>
      <c r="K195" s="606"/>
    </row>
    <row r="196" spans="1:11" x14ac:dyDescent="0.25">
      <c r="A196" s="323"/>
      <c r="B196" s="211" t="s">
        <v>38</v>
      </c>
      <c r="C196" s="212"/>
      <c r="D196" s="212"/>
      <c r="E196" s="213"/>
      <c r="F196" s="215"/>
      <c r="G196" s="304"/>
      <c r="H196" s="629"/>
      <c r="I196" s="305">
        <f>SUM(I188:I195)</f>
        <v>0</v>
      </c>
      <c r="J196" s="388">
        <f>SUM(J188:J195)</f>
        <v>0</v>
      </c>
      <c r="K196" s="389">
        <f>SUM(K188:K195)</f>
        <v>0</v>
      </c>
    </row>
    <row r="197" spans="1:11" x14ac:dyDescent="0.25">
      <c r="A197" s="323"/>
      <c r="B197" s="390" t="s">
        <v>126</v>
      </c>
      <c r="C197" s="391"/>
      <c r="D197" s="391"/>
      <c r="E197" s="392"/>
      <c r="F197" s="602"/>
      <c r="G197" s="394"/>
      <c r="H197" s="630"/>
      <c r="I197" s="395"/>
      <c r="J197" s="225"/>
      <c r="K197" s="308"/>
    </row>
    <row r="198" spans="1:11" x14ac:dyDescent="0.25">
      <c r="A198" s="323"/>
      <c r="B198" s="340"/>
      <c r="C198" s="341"/>
      <c r="D198" s="341"/>
      <c r="E198" s="342"/>
      <c r="F198" s="207"/>
      <c r="G198" s="171"/>
      <c r="H198" s="209"/>
      <c r="I198" s="563">
        <f t="shared" ref="I198:I201" si="10">F198*H198</f>
        <v>0</v>
      </c>
      <c r="J198" s="234"/>
      <c r="K198" s="607"/>
    </row>
    <row r="199" spans="1:11" x14ac:dyDescent="0.25">
      <c r="A199" s="323"/>
      <c r="B199" s="340"/>
      <c r="C199" s="341"/>
      <c r="D199" s="341"/>
      <c r="E199" s="342"/>
      <c r="F199" s="207"/>
      <c r="G199" s="171"/>
      <c r="H199" s="209"/>
      <c r="I199" s="563">
        <f t="shared" si="10"/>
        <v>0</v>
      </c>
      <c r="J199" s="544"/>
      <c r="K199" s="608"/>
    </row>
    <row r="200" spans="1:11" x14ac:dyDescent="0.25">
      <c r="A200" s="323"/>
      <c r="B200" s="340"/>
      <c r="C200" s="341"/>
      <c r="D200" s="341"/>
      <c r="E200" s="342"/>
      <c r="F200" s="207"/>
      <c r="G200" s="171"/>
      <c r="H200" s="209"/>
      <c r="I200" s="563">
        <f t="shared" si="10"/>
        <v>0</v>
      </c>
      <c r="J200" s="521"/>
      <c r="K200" s="562"/>
    </row>
    <row r="201" spans="1:11" x14ac:dyDescent="0.25">
      <c r="A201" s="166"/>
      <c r="B201" s="227"/>
      <c r="C201" s="228"/>
      <c r="D201" s="228"/>
      <c r="E201" s="229"/>
      <c r="F201" s="207"/>
      <c r="G201" s="171"/>
      <c r="H201" s="209"/>
      <c r="I201" s="563">
        <f t="shared" si="10"/>
        <v>0</v>
      </c>
      <c r="J201" s="234"/>
      <c r="K201" s="573"/>
    </row>
    <row r="202" spans="1:11" ht="15.75" thickBot="1" x14ac:dyDescent="0.3">
      <c r="A202" s="335"/>
      <c r="B202" s="242" t="s">
        <v>38</v>
      </c>
      <c r="C202" s="243"/>
      <c r="D202" s="243"/>
      <c r="E202" s="244"/>
      <c r="F202" s="246"/>
      <c r="G202" s="371"/>
      <c r="H202" s="631"/>
      <c r="I202" s="286">
        <f>SUM(I198:I201)</f>
        <v>0</v>
      </c>
      <c r="J202" s="396">
        <f>SUM(J198:J201)</f>
        <v>0</v>
      </c>
      <c r="K202" s="397">
        <f>SUM(K198:K201)</f>
        <v>0</v>
      </c>
    </row>
    <row r="203" spans="1:11" ht="15.75" thickBot="1" x14ac:dyDescent="0.3">
      <c r="A203" s="398" t="s">
        <v>123</v>
      </c>
      <c r="B203" s="399" t="s">
        <v>35</v>
      </c>
      <c r="C203" s="400"/>
      <c r="D203" s="400"/>
      <c r="E203" s="401"/>
      <c r="F203" s="402"/>
      <c r="G203" s="403"/>
      <c r="H203" s="632"/>
      <c r="I203" s="404">
        <f>I196+I202</f>
        <v>0</v>
      </c>
      <c r="J203" s="141">
        <f>J196+J202</f>
        <v>0</v>
      </c>
      <c r="K203" s="405">
        <f>K196+K202</f>
        <v>0</v>
      </c>
    </row>
    <row r="204" spans="1:11" ht="23.25" customHeight="1" thickBot="1" x14ac:dyDescent="0.3">
      <c r="A204" s="24" t="s">
        <v>127</v>
      </c>
      <c r="B204" s="44" t="s">
        <v>128</v>
      </c>
      <c r="C204" s="45"/>
      <c r="D204" s="45"/>
      <c r="E204" s="46"/>
      <c r="F204" s="406" t="s">
        <v>47</v>
      </c>
      <c r="G204" s="407" t="s">
        <v>29</v>
      </c>
      <c r="H204" s="408" t="s">
        <v>30</v>
      </c>
      <c r="I204" s="16" t="s">
        <v>5</v>
      </c>
      <c r="J204" s="17" t="s">
        <v>6</v>
      </c>
      <c r="K204" s="18" t="s">
        <v>7</v>
      </c>
    </row>
    <row r="205" spans="1:11" x14ac:dyDescent="0.25">
      <c r="A205" s="383"/>
      <c r="B205" s="194" t="s">
        <v>129</v>
      </c>
      <c r="C205" s="195"/>
      <c r="D205" s="195"/>
      <c r="E205" s="196"/>
      <c r="F205" s="384"/>
      <c r="G205" s="627"/>
      <c r="H205" s="384"/>
      <c r="I205" s="409"/>
      <c r="J205" s="410"/>
      <c r="K205" s="202"/>
    </row>
    <row r="206" spans="1:11" x14ac:dyDescent="0.25">
      <c r="A206" s="166"/>
      <c r="B206" s="227"/>
      <c r="C206" s="228"/>
      <c r="D206" s="228"/>
      <c r="E206" s="229"/>
      <c r="F206" s="232"/>
      <c r="G206" s="512"/>
      <c r="H206" s="498"/>
      <c r="I206" s="563">
        <f t="shared" ref="I206:I211" si="11">F206*H206</f>
        <v>0</v>
      </c>
      <c r="J206" s="544"/>
      <c r="K206" s="566"/>
    </row>
    <row r="207" spans="1:11" x14ac:dyDescent="0.25">
      <c r="A207" s="166"/>
      <c r="B207" s="227"/>
      <c r="C207" s="228"/>
      <c r="D207" s="228"/>
      <c r="E207" s="229"/>
      <c r="F207" s="232"/>
      <c r="G207" s="512"/>
      <c r="H207" s="498"/>
      <c r="I207" s="563">
        <f t="shared" si="11"/>
        <v>0</v>
      </c>
      <c r="J207" s="521"/>
      <c r="K207" s="562"/>
    </row>
    <row r="208" spans="1:11" x14ac:dyDescent="0.25">
      <c r="A208" s="166"/>
      <c r="B208" s="227"/>
      <c r="C208" s="228"/>
      <c r="D208" s="228"/>
      <c r="E208" s="229"/>
      <c r="F208" s="232"/>
      <c r="G208" s="512"/>
      <c r="H208" s="498"/>
      <c r="I208" s="563">
        <f t="shared" si="11"/>
        <v>0</v>
      </c>
      <c r="J208" s="521"/>
      <c r="K208" s="562"/>
    </row>
    <row r="209" spans="1:11" x14ac:dyDescent="0.25">
      <c r="A209" s="166"/>
      <c r="B209" s="227"/>
      <c r="C209" s="228"/>
      <c r="D209" s="228"/>
      <c r="E209" s="229"/>
      <c r="F209" s="232"/>
      <c r="G209" s="512"/>
      <c r="H209" s="498"/>
      <c r="I209" s="563">
        <f t="shared" si="11"/>
        <v>0</v>
      </c>
      <c r="J209" s="521"/>
      <c r="K209" s="566"/>
    </row>
    <row r="210" spans="1:11" x14ac:dyDescent="0.25">
      <c r="A210" s="166"/>
      <c r="B210" s="227"/>
      <c r="C210" s="228"/>
      <c r="D210" s="228"/>
      <c r="E210" s="229"/>
      <c r="F210" s="232"/>
      <c r="G210" s="512"/>
      <c r="H210" s="498"/>
      <c r="I210" s="563">
        <f t="shared" si="11"/>
        <v>0</v>
      </c>
      <c r="J210" s="234"/>
      <c r="K210" s="607"/>
    </row>
    <row r="211" spans="1:11" x14ac:dyDescent="0.25">
      <c r="A211" s="166"/>
      <c r="B211" s="227"/>
      <c r="C211" s="228"/>
      <c r="D211" s="228"/>
      <c r="E211" s="229"/>
      <c r="F211" s="232"/>
      <c r="G211" s="512"/>
      <c r="H211" s="498"/>
      <c r="I211" s="563">
        <f t="shared" si="11"/>
        <v>0</v>
      </c>
      <c r="J211" s="544"/>
      <c r="K211" s="566"/>
    </row>
    <row r="212" spans="1:11" x14ac:dyDescent="0.25">
      <c r="A212" s="323"/>
      <c r="B212" s="211" t="s">
        <v>38</v>
      </c>
      <c r="C212" s="212"/>
      <c r="D212" s="212"/>
      <c r="E212" s="213"/>
      <c r="F212" s="273"/>
      <c r="G212" s="326"/>
      <c r="H212" s="499"/>
      <c r="I212" s="305">
        <f>SUM(I206:I211)</f>
        <v>0</v>
      </c>
      <c r="J212" s="234">
        <f>SUM(J206:J211)</f>
        <v>0</v>
      </c>
      <c r="K212" s="411">
        <f>SUM(K206:K211)</f>
        <v>0</v>
      </c>
    </row>
    <row r="213" spans="1:11" x14ac:dyDescent="0.25">
      <c r="A213" s="323"/>
      <c r="B213" s="390" t="s">
        <v>130</v>
      </c>
      <c r="C213" s="391"/>
      <c r="D213" s="391"/>
      <c r="E213" s="392"/>
      <c r="F213" s="393"/>
      <c r="G213" s="609"/>
      <c r="H213" s="393"/>
      <c r="I213" s="412"/>
      <c r="J213" s="279"/>
      <c r="K213" s="413"/>
    </row>
    <row r="214" spans="1:11" x14ac:dyDescent="0.25">
      <c r="A214" s="166"/>
      <c r="B214" s="227"/>
      <c r="C214" s="228"/>
      <c r="D214" s="228"/>
      <c r="E214" s="229"/>
      <c r="F214" s="232"/>
      <c r="G214" s="512"/>
      <c r="H214" s="498"/>
      <c r="I214" s="563">
        <f t="shared" ref="I214:I217" si="12">F214*H214</f>
        <v>0</v>
      </c>
      <c r="J214" s="366"/>
      <c r="K214" s="566"/>
    </row>
    <row r="215" spans="1:11" x14ac:dyDescent="0.25">
      <c r="A215" s="166"/>
      <c r="B215" s="340"/>
      <c r="C215" s="341"/>
      <c r="D215" s="341"/>
      <c r="E215" s="342"/>
      <c r="F215" s="232"/>
      <c r="G215" s="512"/>
      <c r="H215" s="498"/>
      <c r="I215" s="563">
        <f t="shared" si="12"/>
        <v>0</v>
      </c>
      <c r="J215" s="521"/>
      <c r="K215" s="566"/>
    </row>
    <row r="216" spans="1:11" x14ac:dyDescent="0.25">
      <c r="A216" s="166"/>
      <c r="B216" s="227"/>
      <c r="C216" s="228"/>
      <c r="D216" s="228"/>
      <c r="E216" s="229"/>
      <c r="F216" s="232"/>
      <c r="G216" s="512"/>
      <c r="H216" s="498"/>
      <c r="I216" s="563">
        <f t="shared" si="12"/>
        <v>0</v>
      </c>
      <c r="J216" s="234"/>
      <c r="K216" s="607"/>
    </row>
    <row r="217" spans="1:11" x14ac:dyDescent="0.25">
      <c r="A217" s="166"/>
      <c r="B217" s="227"/>
      <c r="C217" s="228"/>
      <c r="D217" s="228"/>
      <c r="E217" s="229"/>
      <c r="F217" s="232"/>
      <c r="G217" s="512"/>
      <c r="H217" s="498"/>
      <c r="I217" s="563">
        <f t="shared" si="12"/>
        <v>0</v>
      </c>
      <c r="J217" s="610"/>
      <c r="K217" s="610"/>
    </row>
    <row r="218" spans="1:11" ht="15.75" thickBot="1" x14ac:dyDescent="0.3">
      <c r="A218" s="335"/>
      <c r="B218" s="242" t="s">
        <v>38</v>
      </c>
      <c r="C218" s="243"/>
      <c r="D218" s="243"/>
      <c r="E218" s="244"/>
      <c r="F218" s="284"/>
      <c r="G218" s="336"/>
      <c r="H218" s="533"/>
      <c r="I218" s="286">
        <f>SUM(I214:I217)</f>
        <v>0</v>
      </c>
      <c r="J218" s="414">
        <f>SUM(J214:J217)</f>
        <v>0</v>
      </c>
      <c r="K218" s="415">
        <f>SUM(K214:K217)</f>
        <v>0</v>
      </c>
    </row>
    <row r="219" spans="1:11" ht="15.75" thickBot="1" x14ac:dyDescent="0.3">
      <c r="A219" s="398" t="s">
        <v>127</v>
      </c>
      <c r="B219" s="416" t="s">
        <v>35</v>
      </c>
      <c r="C219" s="417"/>
      <c r="D219" s="417"/>
      <c r="E219" s="418"/>
      <c r="F219" s="419"/>
      <c r="G219" s="623"/>
      <c r="H219" s="633"/>
      <c r="I219" s="421">
        <f>I212+I218</f>
        <v>0</v>
      </c>
      <c r="J219" s="422">
        <f>J212+J218</f>
        <v>0</v>
      </c>
      <c r="K219" s="421">
        <f>K212+K218</f>
        <v>0</v>
      </c>
    </row>
    <row r="220" spans="1:11" ht="23.25" customHeight="1" thickBot="1" x14ac:dyDescent="0.3">
      <c r="A220" s="24" t="s">
        <v>131</v>
      </c>
      <c r="B220" s="44" t="s">
        <v>174</v>
      </c>
      <c r="C220" s="45"/>
      <c r="D220" s="45"/>
      <c r="E220" s="46"/>
      <c r="F220" s="406" t="s">
        <v>47</v>
      </c>
      <c r="G220" s="407" t="s">
        <v>29</v>
      </c>
      <c r="H220" s="408" t="s">
        <v>30</v>
      </c>
      <c r="I220" s="19" t="s">
        <v>5</v>
      </c>
      <c r="J220" s="17" t="s">
        <v>6</v>
      </c>
      <c r="K220" s="18" t="s">
        <v>7</v>
      </c>
    </row>
    <row r="221" spans="1:11" x14ac:dyDescent="0.25">
      <c r="A221" s="383"/>
      <c r="B221" s="423"/>
      <c r="C221" s="424"/>
      <c r="D221" s="424"/>
      <c r="E221" s="425"/>
      <c r="F221" s="426"/>
      <c r="G221" s="549"/>
      <c r="H221" s="426"/>
      <c r="I221" s="504">
        <f>F221*H221</f>
        <v>0</v>
      </c>
      <c r="J221" s="611"/>
      <c r="K221" s="612"/>
    </row>
    <row r="222" spans="1:11" x14ac:dyDescent="0.25">
      <c r="A222" s="323"/>
      <c r="B222" s="340"/>
      <c r="C222" s="341"/>
      <c r="D222" s="341"/>
      <c r="E222" s="342"/>
      <c r="F222" s="232"/>
      <c r="G222" s="512"/>
      <c r="H222" s="498"/>
      <c r="I222" s="563">
        <f>F222*H222</f>
        <v>0</v>
      </c>
      <c r="J222" s="613"/>
      <c r="K222" s="515"/>
    </row>
    <row r="223" spans="1:11" x14ac:dyDescent="0.25">
      <c r="A223" s="323"/>
      <c r="B223" s="340"/>
      <c r="C223" s="341"/>
      <c r="D223" s="341"/>
      <c r="E223" s="342"/>
      <c r="F223" s="232"/>
      <c r="G223" s="512"/>
      <c r="H223" s="498"/>
      <c r="I223" s="563">
        <f>F223*H223</f>
        <v>0</v>
      </c>
      <c r="J223" s="613"/>
      <c r="K223" s="515"/>
    </row>
    <row r="224" spans="1:11" x14ac:dyDescent="0.25">
      <c r="A224" s="335"/>
      <c r="B224" s="340"/>
      <c r="C224" s="341"/>
      <c r="D224" s="341"/>
      <c r="E224" s="342"/>
      <c r="F224" s="427"/>
      <c r="G224" s="625"/>
      <c r="H224" s="634"/>
      <c r="I224" s="614">
        <f>F224*H224</f>
        <v>0</v>
      </c>
      <c r="J224" s="233"/>
      <c r="K224" s="57"/>
    </row>
    <row r="225" spans="1:221" ht="15.75" thickBot="1" x14ac:dyDescent="0.3">
      <c r="A225" s="428"/>
      <c r="B225" s="242" t="s">
        <v>38</v>
      </c>
      <c r="C225" s="243"/>
      <c r="D225" s="243"/>
      <c r="E225" s="244"/>
      <c r="F225" s="370"/>
      <c r="G225" s="626"/>
      <c r="H225" s="597"/>
      <c r="I225" s="429">
        <f>SUM(I221:I224)</f>
        <v>0</v>
      </c>
      <c r="J225" s="247">
        <f>SUM(J221:J224)</f>
        <v>0</v>
      </c>
      <c r="K225" s="343">
        <f>SUM(K221:K224)</f>
        <v>0</v>
      </c>
    </row>
    <row r="226" spans="1:221" ht="15.75" thickBot="1" x14ac:dyDescent="0.3">
      <c r="A226" s="430" t="s">
        <v>131</v>
      </c>
      <c r="B226" s="416" t="s">
        <v>35</v>
      </c>
      <c r="C226" s="417"/>
      <c r="D226" s="417"/>
      <c r="E226" s="418"/>
      <c r="F226" s="419"/>
      <c r="G226" s="420"/>
      <c r="H226" s="635"/>
      <c r="I226" s="421">
        <f>I225</f>
        <v>0</v>
      </c>
      <c r="J226" s="431">
        <f>J225</f>
        <v>0</v>
      </c>
      <c r="K226" s="432">
        <f>K225</f>
        <v>0</v>
      </c>
    </row>
    <row r="227" spans="1:221" ht="23.25" customHeight="1" thickBot="1" x14ac:dyDescent="0.3">
      <c r="A227" s="24" t="s">
        <v>132</v>
      </c>
      <c r="B227" s="44" t="s">
        <v>133</v>
      </c>
      <c r="C227" s="45"/>
      <c r="D227" s="45"/>
      <c r="E227" s="46"/>
      <c r="F227" s="406" t="s">
        <v>47</v>
      </c>
      <c r="G227" s="407" t="s">
        <v>29</v>
      </c>
      <c r="H227" s="408" t="s">
        <v>30</v>
      </c>
      <c r="I227" s="20" t="s">
        <v>5</v>
      </c>
      <c r="J227" s="17" t="s">
        <v>6</v>
      </c>
      <c r="K227" s="18" t="s">
        <v>7</v>
      </c>
    </row>
    <row r="228" spans="1:221" x14ac:dyDescent="0.25">
      <c r="A228" s="383"/>
      <c r="B228" s="423"/>
      <c r="C228" s="424"/>
      <c r="D228" s="424"/>
      <c r="E228" s="425"/>
      <c r="F228" s="426"/>
      <c r="G228" s="549"/>
      <c r="H228" s="551"/>
      <c r="I228" s="615">
        <f>F228*H228</f>
        <v>0</v>
      </c>
      <c r="J228" s="616"/>
      <c r="K228" s="617"/>
    </row>
    <row r="229" spans="1:221" x14ac:dyDescent="0.25">
      <c r="A229" s="323"/>
      <c r="B229" s="340"/>
      <c r="C229" s="341"/>
      <c r="D229" s="341"/>
      <c r="E229" s="342"/>
      <c r="F229" s="232"/>
      <c r="G229" s="512"/>
      <c r="H229" s="498"/>
      <c r="I229" s="563">
        <f>F229*H229</f>
        <v>0</v>
      </c>
      <c r="J229" s="583"/>
      <c r="K229" s="583"/>
    </row>
    <row r="230" spans="1:221" x14ac:dyDescent="0.25">
      <c r="A230" s="323"/>
      <c r="B230" s="340" t="s">
        <v>34</v>
      </c>
      <c r="C230" s="341"/>
      <c r="D230" s="341"/>
      <c r="E230" s="342"/>
      <c r="F230" s="232"/>
      <c r="G230" s="512"/>
      <c r="H230" s="498"/>
      <c r="I230" s="563">
        <f>F230*H230</f>
        <v>0</v>
      </c>
      <c r="J230" s="618"/>
      <c r="K230" s="521"/>
    </row>
    <row r="231" spans="1:221" s="435" customFormat="1" ht="15.75" thickBot="1" x14ac:dyDescent="0.3">
      <c r="A231" s="335"/>
      <c r="B231" s="242" t="s">
        <v>38</v>
      </c>
      <c r="C231" s="243"/>
      <c r="D231" s="243"/>
      <c r="E231" s="244"/>
      <c r="F231" s="284"/>
      <c r="G231" s="336"/>
      <c r="H231" s="533"/>
      <c r="I231" s="286">
        <f>SUM(I228:I230)</f>
        <v>0</v>
      </c>
      <c r="J231" s="433">
        <f>SUM(J228:J230)</f>
        <v>0</v>
      </c>
      <c r="K231" s="434">
        <f>SUM(K228:K230)</f>
        <v>0</v>
      </c>
      <c r="L231" s="60"/>
      <c r="M231" s="60"/>
      <c r="N231" s="60"/>
      <c r="O231" s="60"/>
      <c r="P231" s="60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</row>
    <row r="232" spans="1:221" s="435" customFormat="1" ht="15.75" thickBot="1" x14ac:dyDescent="0.3">
      <c r="A232" s="430" t="s">
        <v>132</v>
      </c>
      <c r="B232" s="416" t="s">
        <v>35</v>
      </c>
      <c r="C232" s="417"/>
      <c r="D232" s="417"/>
      <c r="E232" s="418"/>
      <c r="F232" s="419"/>
      <c r="G232" s="420"/>
      <c r="H232" s="636"/>
      <c r="I232" s="421">
        <f>I231</f>
        <v>0</v>
      </c>
      <c r="J232" s="431">
        <f>J231</f>
        <v>0</v>
      </c>
      <c r="K232" s="436">
        <f>K231</f>
        <v>0</v>
      </c>
      <c r="L232" s="60"/>
      <c r="M232" s="60"/>
      <c r="N232" s="60"/>
      <c r="O232" s="60"/>
      <c r="P232" s="60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</row>
    <row r="233" spans="1:221" ht="23.25" customHeight="1" thickBot="1" x14ac:dyDescent="0.3">
      <c r="A233" s="24" t="s">
        <v>134</v>
      </c>
      <c r="B233" s="44" t="s">
        <v>135</v>
      </c>
      <c r="C233" s="45"/>
      <c r="D233" s="45"/>
      <c r="E233" s="46"/>
      <c r="F233" s="406" t="s">
        <v>47</v>
      </c>
      <c r="G233" s="407" t="s">
        <v>29</v>
      </c>
      <c r="H233" s="408" t="s">
        <v>30</v>
      </c>
      <c r="I233" s="20" t="s">
        <v>5</v>
      </c>
      <c r="J233" s="17" t="s">
        <v>6</v>
      </c>
      <c r="K233" s="18" t="s">
        <v>7</v>
      </c>
    </row>
    <row r="234" spans="1:221" s="435" customFormat="1" x14ac:dyDescent="0.25">
      <c r="A234" s="299"/>
      <c r="B234" s="423"/>
      <c r="C234" s="424"/>
      <c r="D234" s="424"/>
      <c r="E234" s="425"/>
      <c r="F234" s="426"/>
      <c r="G234" s="549"/>
      <c r="H234" s="551"/>
      <c r="I234" s="502">
        <f>F234*H234</f>
        <v>0</v>
      </c>
      <c r="J234" s="619"/>
      <c r="K234" s="620"/>
      <c r="L234" s="60"/>
      <c r="M234" s="60"/>
      <c r="N234" s="60"/>
      <c r="O234" s="60"/>
      <c r="P234" s="60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1"/>
      <c r="HJ234" s="61"/>
      <c r="HK234" s="61"/>
      <c r="HL234" s="61"/>
      <c r="HM234" s="61"/>
    </row>
    <row r="235" spans="1:221" x14ac:dyDescent="0.25">
      <c r="A235" s="210"/>
      <c r="B235" s="437"/>
      <c r="C235" s="437"/>
      <c r="D235" s="437"/>
      <c r="E235" s="437"/>
      <c r="F235" s="274"/>
      <c r="G235" s="274"/>
      <c r="H235" s="556"/>
      <c r="I235" s="500">
        <f>F235*H235</f>
        <v>0</v>
      </c>
      <c r="J235" s="621"/>
      <c r="K235" s="367"/>
    </row>
    <row r="236" spans="1:221" ht="15.75" thickBot="1" x14ac:dyDescent="0.3">
      <c r="A236" s="438"/>
      <c r="B236" s="439" t="s">
        <v>38</v>
      </c>
      <c r="C236" s="440"/>
      <c r="D236" s="440"/>
      <c r="E236" s="441"/>
      <c r="F236" s="639"/>
      <c r="G236" s="65"/>
      <c r="H236" s="638"/>
      <c r="I236" s="434">
        <f>SUM(I234:I235)</f>
        <v>0</v>
      </c>
      <c r="J236" s="442">
        <f>SUM(J234:J235)</f>
        <v>0</v>
      </c>
      <c r="K236" s="443">
        <f>SUM(K234:K235)</f>
        <v>0</v>
      </c>
    </row>
    <row r="237" spans="1:221" ht="15.75" thickBot="1" x14ac:dyDescent="0.3">
      <c r="A237" s="430" t="s">
        <v>134</v>
      </c>
      <c r="B237" s="416" t="s">
        <v>35</v>
      </c>
      <c r="C237" s="417"/>
      <c r="D237" s="417"/>
      <c r="E237" s="418"/>
      <c r="F237" s="419"/>
      <c r="G237" s="623"/>
      <c r="H237" s="633"/>
      <c r="I237" s="421">
        <f>I236</f>
        <v>0</v>
      </c>
      <c r="J237" s="444">
        <f>J236</f>
        <v>0</v>
      </c>
      <c r="K237" s="445">
        <f>K236</f>
        <v>0</v>
      </c>
    </row>
    <row r="238" spans="1:221" ht="15.75" thickBot="1" x14ac:dyDescent="0.3">
      <c r="A238" s="26" t="s">
        <v>121</v>
      </c>
      <c r="B238" s="41" t="s">
        <v>136</v>
      </c>
      <c r="C238" s="42"/>
      <c r="D238" s="42"/>
      <c r="E238" s="43"/>
      <c r="F238" s="446"/>
      <c r="G238" s="624"/>
      <c r="H238" s="637"/>
      <c r="I238" s="447">
        <f>I203+I219+I226+I232+I237</f>
        <v>0</v>
      </c>
      <c r="J238" s="448">
        <f>J203+J219+J226+J232+J237</f>
        <v>0</v>
      </c>
      <c r="K238" s="449">
        <f>K203+K219+K226+K232+K237</f>
        <v>0</v>
      </c>
    </row>
    <row r="239" spans="1:221" x14ac:dyDescent="0.25">
      <c r="A239" s="450"/>
      <c r="B239" s="450"/>
      <c r="C239" s="450"/>
      <c r="D239" s="450"/>
      <c r="E239" s="450"/>
      <c r="F239" s="450"/>
      <c r="G239" s="450"/>
      <c r="H239" s="450"/>
      <c r="I239" s="450"/>
      <c r="J239" s="450"/>
      <c r="K239" s="450"/>
    </row>
    <row r="240" spans="1:221" ht="15.75" thickBot="1" x14ac:dyDescent="0.3">
      <c r="A240" s="451"/>
      <c r="B240" s="451"/>
      <c r="C240" s="451"/>
      <c r="D240" s="451"/>
      <c r="E240" s="451"/>
      <c r="F240" s="451"/>
      <c r="G240" s="451"/>
      <c r="H240" s="451"/>
      <c r="I240" s="451"/>
      <c r="J240" s="452"/>
      <c r="K240" s="453"/>
    </row>
    <row r="241" spans="1:11" ht="23.25" customHeight="1" thickBot="1" x14ac:dyDescent="0.3">
      <c r="A241" s="25" t="s">
        <v>22</v>
      </c>
      <c r="B241" s="47" t="s">
        <v>137</v>
      </c>
      <c r="C241" s="48"/>
      <c r="D241" s="48"/>
      <c r="E241" s="49"/>
      <c r="F241" s="454" t="s">
        <v>47</v>
      </c>
      <c r="G241" s="455" t="s">
        <v>29</v>
      </c>
      <c r="H241" s="456" t="s">
        <v>30</v>
      </c>
      <c r="I241" s="21" t="s">
        <v>5</v>
      </c>
      <c r="J241" s="22" t="s">
        <v>6</v>
      </c>
      <c r="K241" s="23" t="s">
        <v>7</v>
      </c>
    </row>
    <row r="242" spans="1:11" x14ac:dyDescent="0.25">
      <c r="A242" s="320" t="s">
        <v>138</v>
      </c>
      <c r="B242" s="194" t="s">
        <v>139</v>
      </c>
      <c r="C242" s="195"/>
      <c r="D242" s="195"/>
      <c r="E242" s="196"/>
      <c r="F242" s="268"/>
      <c r="G242" s="298"/>
      <c r="H242" s="457"/>
      <c r="I242" s="360"/>
      <c r="J242" s="458"/>
      <c r="K242" s="459"/>
    </row>
    <row r="243" spans="1:11" x14ac:dyDescent="0.25">
      <c r="A243" s="323"/>
      <c r="B243" s="204"/>
      <c r="C243" s="205"/>
      <c r="D243" s="205"/>
      <c r="E243" s="206"/>
      <c r="F243" s="232"/>
      <c r="G243" s="512"/>
      <c r="H243" s="496"/>
      <c r="I243" s="563">
        <f>F243*H243</f>
        <v>0</v>
      </c>
      <c r="J243" s="234"/>
      <c r="K243" s="648"/>
    </row>
    <row r="244" spans="1:11" x14ac:dyDescent="0.25">
      <c r="A244" s="323"/>
      <c r="B244" s="301"/>
      <c r="C244" s="302"/>
      <c r="D244" s="302"/>
      <c r="E244" s="303"/>
      <c r="F244" s="274"/>
      <c r="G244" s="324"/>
      <c r="H244" s="643"/>
      <c r="I244" s="563">
        <f t="shared" ref="I244:I245" si="13">F244*H244</f>
        <v>0</v>
      </c>
      <c r="J244" s="618"/>
      <c r="K244" s="521"/>
    </row>
    <row r="245" spans="1:11" x14ac:dyDescent="0.25">
      <c r="A245" s="323"/>
      <c r="B245" s="301"/>
      <c r="C245" s="302"/>
      <c r="D245" s="302"/>
      <c r="E245" s="303"/>
      <c r="F245" s="274"/>
      <c r="G245" s="324"/>
      <c r="H245" s="643"/>
      <c r="I245" s="563">
        <f t="shared" si="13"/>
        <v>0</v>
      </c>
      <c r="J245" s="234"/>
      <c r="K245" s="605"/>
    </row>
    <row r="246" spans="1:11" x14ac:dyDescent="0.25">
      <c r="A246" s="323"/>
      <c r="B246" s="211" t="s">
        <v>38</v>
      </c>
      <c r="C246" s="212"/>
      <c r="D246" s="212"/>
      <c r="E246" s="213"/>
      <c r="F246" s="273"/>
      <c r="G246" s="326"/>
      <c r="H246" s="497"/>
      <c r="I246" s="305">
        <f>SUM(I243:I245)</f>
        <v>0</v>
      </c>
      <c r="J246" s="233">
        <f>SUM(J243:J245)</f>
        <v>0</v>
      </c>
      <c r="K246" s="460">
        <f>SUM(K243:K245)</f>
        <v>0</v>
      </c>
    </row>
    <row r="247" spans="1:11" ht="12.75" customHeight="1" x14ac:dyDescent="0.25">
      <c r="A247" s="328" t="s">
        <v>140</v>
      </c>
      <c r="B247" s="219" t="s">
        <v>141</v>
      </c>
      <c r="C247" s="220"/>
      <c r="D247" s="220"/>
      <c r="E247" s="221"/>
      <c r="F247" s="277"/>
      <c r="G247" s="329"/>
      <c r="H247" s="528"/>
      <c r="I247" s="461"/>
      <c r="J247" s="462"/>
      <c r="K247" s="463"/>
    </row>
    <row r="248" spans="1:11" x14ac:dyDescent="0.25">
      <c r="A248" s="323"/>
      <c r="B248" s="301"/>
      <c r="C248" s="302"/>
      <c r="D248" s="302"/>
      <c r="E248" s="303"/>
      <c r="F248" s="274"/>
      <c r="G248" s="324"/>
      <c r="H248" s="643"/>
      <c r="I248" s="563">
        <f t="shared" ref="I248:I249" si="14">F248*H248</f>
        <v>0</v>
      </c>
      <c r="J248" s="583"/>
      <c r="K248" s="583"/>
    </row>
    <row r="249" spans="1:11" x14ac:dyDescent="0.25">
      <c r="A249" s="323"/>
      <c r="B249" s="301"/>
      <c r="C249" s="302"/>
      <c r="D249" s="302"/>
      <c r="E249" s="303"/>
      <c r="F249" s="274"/>
      <c r="G249" s="324"/>
      <c r="H249" s="643"/>
      <c r="I249" s="563">
        <f t="shared" si="14"/>
        <v>0</v>
      </c>
      <c r="J249" s="366"/>
      <c r="K249" s="605"/>
    </row>
    <row r="250" spans="1:11" x14ac:dyDescent="0.25">
      <c r="A250" s="323"/>
      <c r="B250" s="211" t="s">
        <v>38</v>
      </c>
      <c r="C250" s="212"/>
      <c r="D250" s="212"/>
      <c r="E250" s="213"/>
      <c r="F250" s="273"/>
      <c r="G250" s="326"/>
      <c r="H250" s="497"/>
      <c r="I250" s="305">
        <f>SUM(I248:I249)</f>
        <v>0</v>
      </c>
      <c r="J250" s="239">
        <f>SUM(J248:J249)</f>
        <v>0</v>
      </c>
      <c r="K250" s="464">
        <f>SUM(K248:K249)</f>
        <v>0</v>
      </c>
    </row>
    <row r="251" spans="1:11" x14ac:dyDescent="0.25">
      <c r="A251" s="328" t="s">
        <v>142</v>
      </c>
      <c r="B251" s="219" t="s">
        <v>143</v>
      </c>
      <c r="C251" s="220"/>
      <c r="D251" s="220"/>
      <c r="E251" s="221"/>
      <c r="F251" s="277"/>
      <c r="G251" s="593"/>
      <c r="H251" s="595"/>
      <c r="I251" s="649"/>
      <c r="J251" s="585"/>
      <c r="K251" s="525"/>
    </row>
    <row r="252" spans="1:11" x14ac:dyDescent="0.25">
      <c r="A252" s="323"/>
      <c r="B252" s="301"/>
      <c r="C252" s="302"/>
      <c r="D252" s="302"/>
      <c r="E252" s="303"/>
      <c r="F252" s="274"/>
      <c r="G252" s="326"/>
      <c r="H252" s="643"/>
      <c r="I252" s="563">
        <f t="shared" ref="I252:I253" si="15">F252*H252</f>
        <v>0</v>
      </c>
      <c r="J252" s="544"/>
      <c r="K252" s="648"/>
    </row>
    <row r="253" spans="1:11" x14ac:dyDescent="0.25">
      <c r="A253" s="323"/>
      <c r="B253" s="301"/>
      <c r="C253" s="302"/>
      <c r="D253" s="302"/>
      <c r="E253" s="303"/>
      <c r="F253" s="274"/>
      <c r="G253" s="326"/>
      <c r="H253" s="643"/>
      <c r="I253" s="563">
        <f t="shared" si="15"/>
        <v>0</v>
      </c>
      <c r="J253" s="233"/>
      <c r="K253" s="650"/>
    </row>
    <row r="254" spans="1:11" x14ac:dyDescent="0.25">
      <c r="A254" s="335"/>
      <c r="B254" s="211" t="s">
        <v>38</v>
      </c>
      <c r="C254" s="212"/>
      <c r="D254" s="212"/>
      <c r="E254" s="213"/>
      <c r="F254" s="284"/>
      <c r="G254" s="336"/>
      <c r="H254" s="519"/>
      <c r="I254" s="286">
        <f>SUM(I252:I253)</f>
        <v>0</v>
      </c>
      <c r="J254" s="233">
        <f>SUM(J252:J253)</f>
        <v>0</v>
      </c>
      <c r="K254" s="465">
        <f>SUM(K252:K253)</f>
        <v>0</v>
      </c>
    </row>
    <row r="255" spans="1:11" x14ac:dyDescent="0.25">
      <c r="A255" s="338" t="s">
        <v>144</v>
      </c>
      <c r="B255" s="219" t="s">
        <v>43</v>
      </c>
      <c r="C255" s="220"/>
      <c r="D255" s="220"/>
      <c r="E255" s="221"/>
      <c r="F255" s="644"/>
      <c r="G255" s="645"/>
      <c r="H255" s="644"/>
      <c r="I255" s="567"/>
      <c r="J255" s="585"/>
      <c r="K255" s="463"/>
    </row>
    <row r="256" spans="1:11" x14ac:dyDescent="0.25">
      <c r="A256" s="339"/>
      <c r="B256" s="204"/>
      <c r="C256" s="205"/>
      <c r="D256" s="205"/>
      <c r="E256" s="206"/>
      <c r="F256" s="646"/>
      <c r="G256" s="647"/>
      <c r="H256" s="646"/>
      <c r="I256" s="563">
        <f t="shared" ref="I256:I257" si="16">F256*H256</f>
        <v>0</v>
      </c>
      <c r="J256" s="544"/>
      <c r="K256" s="648"/>
    </row>
    <row r="257" spans="1:11" x14ac:dyDescent="0.25">
      <c r="A257" s="339"/>
      <c r="B257" s="204"/>
      <c r="C257" s="205"/>
      <c r="D257" s="205"/>
      <c r="E257" s="206"/>
      <c r="F257" s="646"/>
      <c r="G257" s="647"/>
      <c r="H257" s="646"/>
      <c r="I257" s="563">
        <f t="shared" si="16"/>
        <v>0</v>
      </c>
      <c r="J257" s="521"/>
      <c r="K257" s="650"/>
    </row>
    <row r="258" spans="1:11" ht="15.75" thickBot="1" x14ac:dyDescent="0.3">
      <c r="A258" s="335"/>
      <c r="B258" s="242" t="s">
        <v>38</v>
      </c>
      <c r="C258" s="243"/>
      <c r="D258" s="243"/>
      <c r="E258" s="244"/>
      <c r="F258" s="284"/>
      <c r="G258" s="336"/>
      <c r="H258" s="519"/>
      <c r="I258" s="286">
        <f>SUM(I256:I257)</f>
        <v>0</v>
      </c>
      <c r="J258" s="281">
        <f>SUM(J256:J257)</f>
        <v>0</v>
      </c>
      <c r="K258" s="281">
        <f>SUM(K256:K257)</f>
        <v>0</v>
      </c>
    </row>
    <row r="259" spans="1:11" ht="15.75" thickBot="1" x14ac:dyDescent="0.3">
      <c r="A259" s="25" t="s">
        <v>22</v>
      </c>
      <c r="B259" s="47" t="s">
        <v>35</v>
      </c>
      <c r="C259" s="48"/>
      <c r="D259" s="48"/>
      <c r="E259" s="49"/>
      <c r="F259" s="466"/>
      <c r="G259" s="467"/>
      <c r="H259" s="468"/>
      <c r="I259" s="469">
        <f>I246+I250+I254+I258</f>
        <v>0</v>
      </c>
      <c r="J259" s="470">
        <f>J246+J250+J254+J258</f>
        <v>0</v>
      </c>
      <c r="K259" s="471">
        <f>K246+K250+K254+K258</f>
        <v>0</v>
      </c>
    </row>
    <row r="260" spans="1:11" x14ac:dyDescent="0.25">
      <c r="A260" s="144"/>
      <c r="B260" s="144"/>
      <c r="C260" s="144"/>
      <c r="D260" s="144"/>
      <c r="E260" s="144"/>
      <c r="F260" s="154"/>
      <c r="G260" s="314"/>
      <c r="H260" s="472"/>
      <c r="I260" s="316"/>
      <c r="J260" s="350"/>
      <c r="K260" s="473"/>
    </row>
    <row r="261" spans="1:11" ht="15.75" thickBot="1" x14ac:dyDescent="0.3">
      <c r="J261" s="475"/>
      <c r="K261" s="352"/>
    </row>
    <row r="262" spans="1:11" ht="23.25" customHeight="1" thickBot="1" x14ac:dyDescent="0.3">
      <c r="A262" s="476" t="s">
        <v>24</v>
      </c>
      <c r="B262" s="477" t="s">
        <v>145</v>
      </c>
      <c r="C262" s="478"/>
      <c r="D262" s="478"/>
      <c r="E262" s="479"/>
      <c r="F262" s="480" t="s">
        <v>47</v>
      </c>
      <c r="G262" s="481" t="s">
        <v>29</v>
      </c>
      <c r="H262" s="482" t="s">
        <v>30</v>
      </c>
      <c r="I262" s="654" t="s">
        <v>5</v>
      </c>
      <c r="J262" s="655" t="s">
        <v>6</v>
      </c>
      <c r="K262" s="655" t="s">
        <v>7</v>
      </c>
    </row>
    <row r="263" spans="1:11" x14ac:dyDescent="0.25">
      <c r="A263" s="193" t="s">
        <v>146</v>
      </c>
      <c r="B263" s="194" t="s">
        <v>147</v>
      </c>
      <c r="C263" s="195"/>
      <c r="D263" s="195"/>
      <c r="E263" s="196"/>
      <c r="F263" s="268"/>
      <c r="G263" s="298"/>
      <c r="H263" s="200"/>
      <c r="I263" s="557"/>
      <c r="J263" s="656"/>
      <c r="K263" s="657"/>
    </row>
    <row r="264" spans="1:11" x14ac:dyDescent="0.25">
      <c r="A264" s="111"/>
      <c r="B264" s="204"/>
      <c r="C264" s="205"/>
      <c r="D264" s="205"/>
      <c r="E264" s="206"/>
      <c r="F264" s="426"/>
      <c r="G264" s="549"/>
      <c r="H264" s="551"/>
      <c r="I264" s="560">
        <f>F264*H264</f>
        <v>0</v>
      </c>
      <c r="J264" s="658"/>
      <c r="K264" s="587"/>
    </row>
    <row r="265" spans="1:11" x14ac:dyDescent="0.25">
      <c r="A265" s="118"/>
      <c r="B265" s="204"/>
      <c r="C265" s="205"/>
      <c r="D265" s="205"/>
      <c r="E265" s="206"/>
      <c r="F265" s="232"/>
      <c r="G265" s="512"/>
      <c r="H265" s="498"/>
      <c r="I265" s="560">
        <f>F265*H265</f>
        <v>0</v>
      </c>
      <c r="J265" s="521"/>
      <c r="K265" s="588"/>
    </row>
    <row r="266" spans="1:11" x14ac:dyDescent="0.25">
      <c r="A266" s="483"/>
      <c r="B266" s="211" t="s">
        <v>38</v>
      </c>
      <c r="C266" s="212"/>
      <c r="D266" s="212"/>
      <c r="E266" s="213"/>
      <c r="F266" s="273"/>
      <c r="G266" s="326"/>
      <c r="H266" s="497"/>
      <c r="I266" s="305">
        <f>SUM(I264:I265)</f>
        <v>0</v>
      </c>
      <c r="J266" s="234">
        <f>SUM(J264:J265)</f>
        <v>0</v>
      </c>
      <c r="K266" s="368">
        <f>SUM(K264:K265)</f>
        <v>0</v>
      </c>
    </row>
    <row r="267" spans="1:11" x14ac:dyDescent="0.25">
      <c r="A267" s="218" t="s">
        <v>148</v>
      </c>
      <c r="B267" s="219" t="s">
        <v>149</v>
      </c>
      <c r="C267" s="220"/>
      <c r="D267" s="220"/>
      <c r="E267" s="221"/>
      <c r="F267" s="277"/>
      <c r="G267" s="329"/>
      <c r="H267" s="531"/>
      <c r="I267" s="461"/>
      <c r="J267" s="525"/>
      <c r="K267" s="527"/>
    </row>
    <row r="268" spans="1:11" x14ac:dyDescent="0.25">
      <c r="A268" s="118"/>
      <c r="B268" s="227"/>
      <c r="C268" s="228"/>
      <c r="D268" s="228"/>
      <c r="E268" s="229"/>
      <c r="F268" s="232"/>
      <c r="G268" s="512"/>
      <c r="H268" s="498"/>
      <c r="I268" s="560">
        <f>F268*H268</f>
        <v>0</v>
      </c>
      <c r="J268" s="521"/>
      <c r="K268" s="523"/>
    </row>
    <row r="269" spans="1:11" x14ac:dyDescent="0.25">
      <c r="A269" s="118"/>
      <c r="B269" s="204"/>
      <c r="C269" s="205"/>
      <c r="D269" s="205"/>
      <c r="E269" s="206"/>
      <c r="F269" s="232"/>
      <c r="G269" s="512"/>
      <c r="H269" s="498"/>
      <c r="I269" s="560">
        <f>F269*H269</f>
        <v>0</v>
      </c>
      <c r="J269" s="521"/>
      <c r="K269" s="588"/>
    </row>
    <row r="270" spans="1:11" x14ac:dyDescent="0.25">
      <c r="A270" s="210"/>
      <c r="B270" s="211" t="s">
        <v>38</v>
      </c>
      <c r="C270" s="212"/>
      <c r="D270" s="212"/>
      <c r="E270" s="213"/>
      <c r="F270" s="273"/>
      <c r="G270" s="326"/>
      <c r="H270" s="497"/>
      <c r="I270" s="305">
        <f>SUM(I268:I269)</f>
        <v>0</v>
      </c>
      <c r="J270" s="280">
        <f>SUM(J268:J269)</f>
        <v>0</v>
      </c>
      <c r="K270" s="280">
        <f>SUM(K268:K269)</f>
        <v>0</v>
      </c>
    </row>
    <row r="271" spans="1:11" x14ac:dyDescent="0.25">
      <c r="A271" s="193" t="s">
        <v>150</v>
      </c>
      <c r="B271" s="219" t="s">
        <v>151</v>
      </c>
      <c r="C271" s="220"/>
      <c r="D271" s="220"/>
      <c r="E271" s="221"/>
      <c r="F271" s="268"/>
      <c r="G271" s="651"/>
      <c r="H271" s="652"/>
      <c r="I271" s="659"/>
      <c r="J271" s="589"/>
      <c r="K271" s="570"/>
    </row>
    <row r="272" spans="1:11" x14ac:dyDescent="0.25">
      <c r="A272" s="111"/>
      <c r="B272" s="204"/>
      <c r="C272" s="205"/>
      <c r="D272" s="205"/>
      <c r="E272" s="206"/>
      <c r="F272" s="426"/>
      <c r="G272" s="553"/>
      <c r="H272" s="622"/>
      <c r="I272" s="560">
        <f>F272*H272</f>
        <v>0</v>
      </c>
      <c r="J272" s="544"/>
      <c r="K272" s="572"/>
    </row>
    <row r="273" spans="1:11" x14ac:dyDescent="0.25">
      <c r="A273" s="111"/>
      <c r="B273" s="204"/>
      <c r="C273" s="205"/>
      <c r="D273" s="205"/>
      <c r="E273" s="206"/>
      <c r="F273" s="426"/>
      <c r="G273" s="553"/>
      <c r="H273" s="622"/>
      <c r="I273" s="560">
        <f>F273*H273</f>
        <v>0</v>
      </c>
      <c r="J273" s="521"/>
      <c r="K273" s="588"/>
    </row>
    <row r="274" spans="1:11" x14ac:dyDescent="0.25">
      <c r="A274" s="483"/>
      <c r="B274" s="211" t="s">
        <v>38</v>
      </c>
      <c r="C274" s="212"/>
      <c r="D274" s="212"/>
      <c r="E274" s="213"/>
      <c r="F274" s="273"/>
      <c r="G274" s="326"/>
      <c r="H274" s="497"/>
      <c r="I274" s="305">
        <f>SUM(I272:I273)</f>
        <v>0</v>
      </c>
      <c r="J274" s="234">
        <f>SUM(J272:J273)</f>
        <v>0</v>
      </c>
      <c r="K274" s="368">
        <f>SUM(K272:K273)</f>
        <v>0</v>
      </c>
    </row>
    <row r="275" spans="1:11" x14ac:dyDescent="0.25">
      <c r="A275" s="193" t="s">
        <v>152</v>
      </c>
      <c r="B275" s="219" t="s">
        <v>153</v>
      </c>
      <c r="C275" s="220"/>
      <c r="D275" s="220"/>
      <c r="E275" s="221"/>
      <c r="F275" s="268"/>
      <c r="G275" s="321"/>
      <c r="H275" s="653"/>
      <c r="I275" s="557"/>
      <c r="J275" s="525"/>
      <c r="K275" s="527"/>
    </row>
    <row r="276" spans="1:11" x14ac:dyDescent="0.25">
      <c r="A276" s="484"/>
      <c r="B276" s="640"/>
      <c r="C276" s="641"/>
      <c r="D276" s="641"/>
      <c r="E276" s="642"/>
      <c r="F276" s="232"/>
      <c r="G276" s="512"/>
      <c r="H276" s="496"/>
      <c r="I276" s="560">
        <f>F276*H276</f>
        <v>0</v>
      </c>
      <c r="J276" s="516"/>
      <c r="K276" s="588"/>
    </row>
    <row r="277" spans="1:11" x14ac:dyDescent="0.25">
      <c r="A277" s="484"/>
      <c r="B277" s="640"/>
      <c r="C277" s="641"/>
      <c r="D277" s="641"/>
      <c r="E277" s="642"/>
      <c r="F277" s="232"/>
      <c r="G277" s="512"/>
      <c r="H277" s="496"/>
      <c r="I277" s="560">
        <f>F277*H277</f>
        <v>0</v>
      </c>
      <c r="J277" s="516"/>
      <c r="K277" s="588"/>
    </row>
    <row r="278" spans="1:11" x14ac:dyDescent="0.25">
      <c r="A278" s="210"/>
      <c r="B278" s="211" t="s">
        <v>38</v>
      </c>
      <c r="C278" s="212"/>
      <c r="D278" s="212"/>
      <c r="E278" s="213"/>
      <c r="F278" s="273"/>
      <c r="G278" s="326"/>
      <c r="H278" s="497"/>
      <c r="I278" s="305">
        <f>SUM(I276:I277)</f>
        <v>0</v>
      </c>
      <c r="J278" s="369">
        <f>SUM(J276:J277)</f>
        <v>0</v>
      </c>
      <c r="K278" s="368">
        <f>SUM(K276:K277)</f>
        <v>0</v>
      </c>
    </row>
    <row r="279" spans="1:11" x14ac:dyDescent="0.25">
      <c r="A279" s="218" t="s">
        <v>154</v>
      </c>
      <c r="B279" s="219" t="s">
        <v>155</v>
      </c>
      <c r="C279" s="220"/>
      <c r="D279" s="220"/>
      <c r="E279" s="221"/>
      <c r="F279" s="277"/>
      <c r="G279" s="329"/>
      <c r="H279" s="528"/>
      <c r="I279" s="461"/>
      <c r="J279" s="525"/>
      <c r="K279" s="527"/>
    </row>
    <row r="280" spans="1:11" x14ac:dyDescent="0.25">
      <c r="A280" s="485"/>
      <c r="B280" s="204" t="s">
        <v>34</v>
      </c>
      <c r="C280" s="205"/>
      <c r="D280" s="205"/>
      <c r="E280" s="206"/>
      <c r="F280" s="232"/>
      <c r="G280" s="512"/>
      <c r="H280" s="496"/>
      <c r="I280" s="560">
        <f>F280*H280</f>
        <v>0</v>
      </c>
      <c r="J280" s="516"/>
      <c r="K280" s="588"/>
    </row>
    <row r="281" spans="1:11" x14ac:dyDescent="0.25">
      <c r="A281" s="485"/>
      <c r="B281" s="204" t="s">
        <v>34</v>
      </c>
      <c r="C281" s="205"/>
      <c r="D281" s="205"/>
      <c r="E281" s="206"/>
      <c r="F281" s="232"/>
      <c r="G281" s="512"/>
      <c r="H281" s="496"/>
      <c r="I281" s="560">
        <f>F281*H281</f>
        <v>0</v>
      </c>
      <c r="J281" s="516"/>
      <c r="K281" s="588"/>
    </row>
    <row r="282" spans="1:11" x14ac:dyDescent="0.25">
      <c r="A282" s="485"/>
      <c r="B282" s="204"/>
      <c r="C282" s="205"/>
      <c r="D282" s="205"/>
      <c r="E282" s="206"/>
      <c r="F282" s="232"/>
      <c r="G282" s="512"/>
      <c r="H282" s="496"/>
      <c r="I282" s="560">
        <f>F282*H282</f>
        <v>0</v>
      </c>
      <c r="J282" s="516"/>
      <c r="K282" s="588"/>
    </row>
    <row r="283" spans="1:11" x14ac:dyDescent="0.25">
      <c r="A283" s="485"/>
      <c r="B283" s="204" t="s">
        <v>34</v>
      </c>
      <c r="C283" s="205"/>
      <c r="D283" s="205"/>
      <c r="E283" s="206"/>
      <c r="F283" s="232"/>
      <c r="G283" s="512"/>
      <c r="H283" s="496"/>
      <c r="I283" s="560">
        <f>F283*H283</f>
        <v>0</v>
      </c>
      <c r="J283" s="233"/>
      <c r="K283" s="233"/>
    </row>
    <row r="284" spans="1:11" x14ac:dyDescent="0.25">
      <c r="A284" s="118"/>
      <c r="B284" s="211" t="s">
        <v>38</v>
      </c>
      <c r="C284" s="212"/>
      <c r="D284" s="212"/>
      <c r="E284" s="213"/>
      <c r="F284" s="273"/>
      <c r="G284" s="326"/>
      <c r="H284" s="497"/>
      <c r="I284" s="305">
        <f>SUM(I280:I283)</f>
        <v>0</v>
      </c>
      <c r="J284" s="486">
        <f>SUM(J280:J283)</f>
        <v>0</v>
      </c>
      <c r="K284" s="367">
        <f>SUM(K280:K283)</f>
        <v>0</v>
      </c>
    </row>
    <row r="285" spans="1:11" x14ac:dyDescent="0.25">
      <c r="A285" s="218" t="s">
        <v>156</v>
      </c>
      <c r="B285" s="219" t="s">
        <v>157</v>
      </c>
      <c r="C285" s="220"/>
      <c r="D285" s="220"/>
      <c r="E285" s="221"/>
      <c r="F285" s="268"/>
      <c r="G285" s="651"/>
      <c r="H285" s="652"/>
      <c r="I285" s="659"/>
      <c r="J285" s="660"/>
      <c r="K285" s="660"/>
    </row>
    <row r="286" spans="1:11" x14ac:dyDescent="0.25">
      <c r="A286" s="118"/>
      <c r="B286" s="204" t="s">
        <v>158</v>
      </c>
      <c r="C286" s="205"/>
      <c r="D286" s="205"/>
      <c r="E286" s="206"/>
      <c r="F286" s="232"/>
      <c r="G286" s="554"/>
      <c r="H286" s="529"/>
      <c r="I286" s="560">
        <f>F286*H286</f>
        <v>0</v>
      </c>
      <c r="J286" s="233"/>
      <c r="K286" s="233"/>
    </row>
    <row r="287" spans="1:11" x14ac:dyDescent="0.25">
      <c r="A287" s="118"/>
      <c r="B287" s="204" t="s">
        <v>159</v>
      </c>
      <c r="C287" s="205"/>
      <c r="D287" s="205"/>
      <c r="E287" s="206"/>
      <c r="F287" s="232"/>
      <c r="G287" s="554"/>
      <c r="H287" s="529"/>
      <c r="I287" s="560">
        <f>F287*H287</f>
        <v>0</v>
      </c>
      <c r="J287" s="234"/>
      <c r="K287" s="572"/>
    </row>
    <row r="288" spans="1:11" x14ac:dyDescent="0.25">
      <c r="A288" s="118"/>
      <c r="B288" s="204" t="s">
        <v>160</v>
      </c>
      <c r="C288" s="205"/>
      <c r="D288" s="205"/>
      <c r="E288" s="206"/>
      <c r="F288" s="232"/>
      <c r="G288" s="554"/>
      <c r="H288" s="529"/>
      <c r="I288" s="560">
        <f>F288*H288</f>
        <v>0</v>
      </c>
      <c r="J288" s="521"/>
      <c r="K288" s="588"/>
    </row>
    <row r="289" spans="1:11" x14ac:dyDescent="0.25">
      <c r="A289" s="118"/>
      <c r="B289" s="211" t="s">
        <v>38</v>
      </c>
      <c r="C289" s="212"/>
      <c r="D289" s="212"/>
      <c r="E289" s="213"/>
      <c r="F289" s="273"/>
      <c r="G289" s="326"/>
      <c r="H289" s="497"/>
      <c r="I289" s="305">
        <f>SUM(I286:I288)</f>
        <v>0</v>
      </c>
      <c r="J289" s="234">
        <f>SUM(J286:J288)</f>
        <v>0</v>
      </c>
      <c r="K289" s="465">
        <f>SUM(K286:K288)</f>
        <v>0</v>
      </c>
    </row>
    <row r="290" spans="1:11" x14ac:dyDescent="0.25">
      <c r="A290" s="218" t="s">
        <v>161</v>
      </c>
      <c r="B290" s="219" t="s">
        <v>162</v>
      </c>
      <c r="C290" s="220"/>
      <c r="D290" s="220"/>
      <c r="E290" s="221"/>
      <c r="F290" s="277"/>
      <c r="G290" s="593"/>
      <c r="H290" s="595"/>
      <c r="I290" s="649"/>
      <c r="J290" s="539"/>
      <c r="K290" s="592"/>
    </row>
    <row r="291" spans="1:11" x14ac:dyDescent="0.25">
      <c r="A291" s="118"/>
      <c r="B291" s="204" t="s">
        <v>163</v>
      </c>
      <c r="C291" s="205"/>
      <c r="D291" s="205"/>
      <c r="E291" s="206"/>
      <c r="F291" s="232"/>
      <c r="G291" s="554"/>
      <c r="H291" s="529"/>
      <c r="I291" s="560">
        <f>F291*H291</f>
        <v>0</v>
      </c>
      <c r="J291" s="234"/>
      <c r="K291" s="572"/>
    </row>
    <row r="292" spans="1:11" x14ac:dyDescent="0.25">
      <c r="A292" s="118"/>
      <c r="B292" s="204" t="s">
        <v>164</v>
      </c>
      <c r="C292" s="205"/>
      <c r="D292" s="205"/>
      <c r="E292" s="206"/>
      <c r="F292" s="232"/>
      <c r="G292" s="554"/>
      <c r="H292" s="529"/>
      <c r="I292" s="560">
        <f>F292*H292</f>
        <v>0</v>
      </c>
      <c r="J292" s="234"/>
      <c r="K292" s="588"/>
    </row>
    <row r="293" spans="1:11" x14ac:dyDescent="0.25">
      <c r="A293" s="118"/>
      <c r="B293" s="211" t="s">
        <v>38</v>
      </c>
      <c r="C293" s="212"/>
      <c r="D293" s="212"/>
      <c r="E293" s="213"/>
      <c r="F293" s="273"/>
      <c r="G293" s="326"/>
      <c r="H293" s="497"/>
      <c r="I293" s="305">
        <f>SUM(I291:I292)</f>
        <v>0</v>
      </c>
      <c r="J293" s="233">
        <f>SUM(J291:J292)</f>
        <v>0</v>
      </c>
      <c r="K293" s="460">
        <f>SUM(K291:K292)</f>
        <v>0</v>
      </c>
    </row>
    <row r="294" spans="1:11" x14ac:dyDescent="0.25">
      <c r="A294" s="218" t="s">
        <v>165</v>
      </c>
      <c r="B294" s="219" t="s">
        <v>166</v>
      </c>
      <c r="C294" s="220"/>
      <c r="D294" s="220"/>
      <c r="E294" s="221"/>
      <c r="F294" s="277"/>
      <c r="G294" s="593"/>
      <c r="H294" s="595"/>
      <c r="I294" s="649"/>
      <c r="J294" s="589"/>
      <c r="K294" s="570"/>
    </row>
    <row r="295" spans="1:11" x14ac:dyDescent="0.25">
      <c r="A295" s="118"/>
      <c r="B295" s="204"/>
      <c r="C295" s="205"/>
      <c r="D295" s="205"/>
      <c r="E295" s="206"/>
      <c r="F295" s="232"/>
      <c r="G295" s="554"/>
      <c r="H295" s="529"/>
      <c r="I295" s="560">
        <f>F295*H295</f>
        <v>0</v>
      </c>
      <c r="J295" s="521"/>
      <c r="K295" s="588"/>
    </row>
    <row r="296" spans="1:11" x14ac:dyDescent="0.25">
      <c r="A296" s="118"/>
      <c r="B296" s="204"/>
      <c r="C296" s="205"/>
      <c r="D296" s="205"/>
      <c r="E296" s="206"/>
      <c r="F296" s="232"/>
      <c r="G296" s="554"/>
      <c r="H296" s="529"/>
      <c r="I296" s="560">
        <f>F296*H296</f>
        <v>0</v>
      </c>
      <c r="J296" s="521"/>
      <c r="K296" s="588"/>
    </row>
    <row r="297" spans="1:11" x14ac:dyDescent="0.25">
      <c r="A297" s="118"/>
      <c r="B297" s="211" t="s">
        <v>38</v>
      </c>
      <c r="C297" s="212"/>
      <c r="D297" s="212"/>
      <c r="E297" s="213"/>
      <c r="F297" s="273"/>
      <c r="G297" s="326"/>
      <c r="H297" s="497"/>
      <c r="I297" s="305">
        <f>SUM(I295:I296)</f>
        <v>0</v>
      </c>
      <c r="J297" s="234">
        <f>SUM(J295:J296)</f>
        <v>0</v>
      </c>
      <c r="K297" s="368">
        <f>SUM(K295:K296)</f>
        <v>0</v>
      </c>
    </row>
    <row r="298" spans="1:11" x14ac:dyDescent="0.25">
      <c r="A298" s="218" t="s">
        <v>167</v>
      </c>
      <c r="B298" s="219" t="s">
        <v>168</v>
      </c>
      <c r="C298" s="220"/>
      <c r="D298" s="220"/>
      <c r="E298" s="221"/>
      <c r="F298" s="277"/>
      <c r="G298" s="329"/>
      <c r="H298" s="528"/>
      <c r="I298" s="461"/>
      <c r="J298" s="525"/>
      <c r="K298" s="527"/>
    </row>
    <row r="299" spans="1:11" x14ac:dyDescent="0.25">
      <c r="A299" s="485"/>
      <c r="B299" s="204" t="s">
        <v>169</v>
      </c>
      <c r="C299" s="205"/>
      <c r="D299" s="205"/>
      <c r="E299" s="206"/>
      <c r="F299" s="232"/>
      <c r="G299" s="512"/>
      <c r="H299" s="496"/>
      <c r="I299" s="560">
        <f>F299*H299</f>
        <v>0</v>
      </c>
      <c r="J299" s="516"/>
      <c r="K299" s="588"/>
    </row>
    <row r="300" spans="1:11" x14ac:dyDescent="0.25">
      <c r="A300" s="485"/>
      <c r="B300" s="204" t="s">
        <v>170</v>
      </c>
      <c r="C300" s="205"/>
      <c r="D300" s="205"/>
      <c r="E300" s="206"/>
      <c r="F300" s="232"/>
      <c r="G300" s="512"/>
      <c r="H300" s="496"/>
      <c r="I300" s="560">
        <f>F300*H300</f>
        <v>0</v>
      </c>
      <c r="J300" s="516"/>
      <c r="K300" s="588"/>
    </row>
    <row r="301" spans="1:11" x14ac:dyDescent="0.25">
      <c r="A301" s="485"/>
      <c r="B301" s="204" t="s">
        <v>171</v>
      </c>
      <c r="C301" s="205"/>
      <c r="D301" s="205"/>
      <c r="E301" s="206"/>
      <c r="F301" s="232"/>
      <c r="G301" s="512"/>
      <c r="H301" s="496"/>
      <c r="I301" s="560">
        <f>F301*H301</f>
        <v>0</v>
      </c>
      <c r="J301" s="661"/>
      <c r="K301" s="588"/>
    </row>
    <row r="302" spans="1:11" x14ac:dyDescent="0.25">
      <c r="A302" s="485"/>
      <c r="B302" s="204" t="s">
        <v>172</v>
      </c>
      <c r="C302" s="205"/>
      <c r="D302" s="205"/>
      <c r="E302" s="206"/>
      <c r="F302" s="232"/>
      <c r="G302" s="512"/>
      <c r="H302" s="496"/>
      <c r="I302" s="560">
        <f>F302*H302</f>
        <v>0</v>
      </c>
      <c r="J302" s="661"/>
      <c r="K302" s="588"/>
    </row>
    <row r="303" spans="1:11" x14ac:dyDescent="0.25">
      <c r="A303" s="485"/>
      <c r="B303" s="204"/>
      <c r="C303" s="205"/>
      <c r="D303" s="205"/>
      <c r="E303" s="206"/>
      <c r="F303" s="232"/>
      <c r="G303" s="512"/>
      <c r="H303" s="496"/>
      <c r="I303" s="560">
        <f>F303*H303</f>
        <v>0</v>
      </c>
      <c r="J303" s="661"/>
      <c r="K303" s="588"/>
    </row>
    <row r="304" spans="1:11" x14ac:dyDescent="0.25">
      <c r="A304" s="485"/>
      <c r="B304" s="204"/>
      <c r="C304" s="205"/>
      <c r="D304" s="205"/>
      <c r="E304" s="206"/>
      <c r="F304" s="232"/>
      <c r="G304" s="512"/>
      <c r="H304" s="496"/>
      <c r="I304" s="560">
        <f>F304*H304</f>
        <v>0</v>
      </c>
      <c r="J304" s="661"/>
      <c r="K304" s="588"/>
    </row>
    <row r="305" spans="1:11" x14ac:dyDescent="0.25">
      <c r="A305" s="485"/>
      <c r="B305" s="204"/>
      <c r="C305" s="205"/>
      <c r="D305" s="205"/>
      <c r="E305" s="206"/>
      <c r="F305" s="232"/>
      <c r="G305" s="512"/>
      <c r="H305" s="496"/>
      <c r="I305" s="560">
        <f>F305*H305</f>
        <v>0</v>
      </c>
      <c r="J305" s="661"/>
      <c r="K305" s="588"/>
    </row>
    <row r="306" spans="1:11" x14ac:dyDescent="0.25">
      <c r="A306" s="485"/>
      <c r="B306" s="204"/>
      <c r="C306" s="205"/>
      <c r="D306" s="205"/>
      <c r="E306" s="206"/>
      <c r="F306" s="232"/>
      <c r="G306" s="512"/>
      <c r="H306" s="496"/>
      <c r="I306" s="560">
        <f>F306*H306</f>
        <v>0</v>
      </c>
      <c r="J306" s="661"/>
      <c r="K306" s="588"/>
    </row>
    <row r="307" spans="1:11" x14ac:dyDescent="0.25">
      <c r="A307" s="485"/>
      <c r="B307" s="204"/>
      <c r="C307" s="205"/>
      <c r="D307" s="205"/>
      <c r="E307" s="206"/>
      <c r="F307" s="232"/>
      <c r="G307" s="512"/>
      <c r="H307" s="496"/>
      <c r="I307" s="560">
        <f>F307*H307</f>
        <v>0</v>
      </c>
      <c r="J307" s="369"/>
      <c r="K307" s="233"/>
    </row>
    <row r="308" spans="1:11" x14ac:dyDescent="0.25">
      <c r="A308" s="485"/>
      <c r="B308" s="204"/>
      <c r="C308" s="205"/>
      <c r="D308" s="205"/>
      <c r="E308" s="206"/>
      <c r="F308" s="232"/>
      <c r="G308" s="512"/>
      <c r="H308" s="496"/>
      <c r="I308" s="560">
        <f>F308*H308</f>
        <v>0</v>
      </c>
      <c r="J308" s="662"/>
      <c r="K308" s="662"/>
    </row>
    <row r="309" spans="1:11" ht="15.75" thickBot="1" x14ac:dyDescent="0.3">
      <c r="A309" s="118"/>
      <c r="B309" s="242" t="s">
        <v>38</v>
      </c>
      <c r="C309" s="243"/>
      <c r="D309" s="243"/>
      <c r="E309" s="244"/>
      <c r="F309" s="273"/>
      <c r="G309" s="326"/>
      <c r="H309" s="497"/>
      <c r="I309" s="305">
        <f>SUM(I299:I308)</f>
        <v>0</v>
      </c>
      <c r="J309" s="487">
        <f>SUM(J299:J308)</f>
        <v>0</v>
      </c>
      <c r="K309" s="249">
        <f>SUM(K299:K308)</f>
        <v>0</v>
      </c>
    </row>
    <row r="310" spans="1:11" ht="15.75" thickBot="1" x14ac:dyDescent="0.3">
      <c r="A310" s="476" t="s">
        <v>24</v>
      </c>
      <c r="B310" s="477" t="s">
        <v>35</v>
      </c>
      <c r="C310" s="478"/>
      <c r="D310" s="478"/>
      <c r="E310" s="479"/>
      <c r="F310" s="488"/>
      <c r="G310" s="489"/>
      <c r="H310" s="490"/>
      <c r="I310" s="491">
        <f>I266+I270+I274+I278+I284+I289+I293+I297+I309</f>
        <v>0</v>
      </c>
      <c r="J310" s="492">
        <f>J266+J270+J274+J278+J284+J289+J293+J297+J309</f>
        <v>0</v>
      </c>
      <c r="K310" s="493">
        <f>K266+K270+K274+K278+K284+K289+K293+K297+K309</f>
        <v>0</v>
      </c>
    </row>
    <row r="311" spans="1:11" s="60" customFormat="1" x14ac:dyDescent="0.25">
      <c r="I311" s="70"/>
      <c r="J311" s="494"/>
      <c r="K311" s="104"/>
    </row>
  </sheetData>
  <mergeCells count="243">
    <mergeCell ref="B256:E256"/>
    <mergeCell ref="B264:E264"/>
    <mergeCell ref="B268:E268"/>
    <mergeCell ref="B272:E272"/>
    <mergeCell ref="B296:E296"/>
    <mergeCell ref="B305:E305"/>
    <mergeCell ref="B306:E306"/>
    <mergeCell ref="B307:E307"/>
    <mergeCell ref="B308:E308"/>
    <mergeCell ref="B309:E309"/>
    <mergeCell ref="B310:E310"/>
    <mergeCell ref="B299:E299"/>
    <mergeCell ref="B300:E300"/>
    <mergeCell ref="B301:E301"/>
    <mergeCell ref="B302:E302"/>
    <mergeCell ref="B303:E303"/>
    <mergeCell ref="B304:E304"/>
    <mergeCell ref="B292:E292"/>
    <mergeCell ref="B293:E293"/>
    <mergeCell ref="B294:E294"/>
    <mergeCell ref="B295:E295"/>
    <mergeCell ref="B297:E297"/>
    <mergeCell ref="B298:E298"/>
    <mergeCell ref="B286:E286"/>
    <mergeCell ref="B287:E287"/>
    <mergeCell ref="B288:E288"/>
    <mergeCell ref="B289:E289"/>
    <mergeCell ref="B290:E290"/>
    <mergeCell ref="B291:E291"/>
    <mergeCell ref="B280:E280"/>
    <mergeCell ref="B281:E281"/>
    <mergeCell ref="B282:E282"/>
    <mergeCell ref="B283:E283"/>
    <mergeCell ref="B284:E284"/>
    <mergeCell ref="B285:E285"/>
    <mergeCell ref="B274:E274"/>
    <mergeCell ref="B275:E275"/>
    <mergeCell ref="B276:E276"/>
    <mergeCell ref="B277:E277"/>
    <mergeCell ref="B278:E278"/>
    <mergeCell ref="B279:E279"/>
    <mergeCell ref="B266:E266"/>
    <mergeCell ref="B267:E267"/>
    <mergeCell ref="B269:E269"/>
    <mergeCell ref="B270:E270"/>
    <mergeCell ref="B271:E271"/>
    <mergeCell ref="B273:E273"/>
    <mergeCell ref="B257:E257"/>
    <mergeCell ref="B258:E258"/>
    <mergeCell ref="B259:E259"/>
    <mergeCell ref="B262:E262"/>
    <mergeCell ref="B263:E263"/>
    <mergeCell ref="B265:E265"/>
    <mergeCell ref="B251:E251"/>
    <mergeCell ref="B252:E252"/>
    <mergeCell ref="B253:E253"/>
    <mergeCell ref="B254:E254"/>
    <mergeCell ref="B255:E255"/>
    <mergeCell ref="B244:E244"/>
    <mergeCell ref="B245:E245"/>
    <mergeCell ref="B246:E246"/>
    <mergeCell ref="B247:E247"/>
    <mergeCell ref="B248:E248"/>
    <mergeCell ref="B249:E249"/>
    <mergeCell ref="B242:E242"/>
    <mergeCell ref="B243:E243"/>
    <mergeCell ref="B231:E231"/>
    <mergeCell ref="B232:E232"/>
    <mergeCell ref="B233:E233"/>
    <mergeCell ref="B234:E234"/>
    <mergeCell ref="B235:E235"/>
    <mergeCell ref="B237:E237"/>
    <mergeCell ref="B250:E250"/>
    <mergeCell ref="B227:E227"/>
    <mergeCell ref="B228:E228"/>
    <mergeCell ref="B229:E229"/>
    <mergeCell ref="B230:E230"/>
    <mergeCell ref="B224:E224"/>
    <mergeCell ref="B238:E238"/>
    <mergeCell ref="A239:K239"/>
    <mergeCell ref="A240:I240"/>
    <mergeCell ref="B241:E241"/>
    <mergeCell ref="B220:E220"/>
    <mergeCell ref="B214:E214"/>
    <mergeCell ref="B215:E215"/>
    <mergeCell ref="B216:E216"/>
    <mergeCell ref="B217:E217"/>
    <mergeCell ref="B218:E218"/>
    <mergeCell ref="B219:E219"/>
    <mergeCell ref="B225:E225"/>
    <mergeCell ref="B226:E226"/>
    <mergeCell ref="B208:E208"/>
    <mergeCell ref="B209:E209"/>
    <mergeCell ref="B210:E210"/>
    <mergeCell ref="B211:E211"/>
    <mergeCell ref="B212:E212"/>
    <mergeCell ref="B213:E213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0:E190"/>
    <mergeCell ref="B191:E191"/>
    <mergeCell ref="B192:E192"/>
    <mergeCell ref="B193:E193"/>
    <mergeCell ref="B194:E194"/>
    <mergeCell ref="B195:E195"/>
    <mergeCell ref="B182:E182"/>
    <mergeCell ref="B183:E183"/>
    <mergeCell ref="B186:E186"/>
    <mergeCell ref="B187:E187"/>
    <mergeCell ref="B188:E188"/>
    <mergeCell ref="B189:E189"/>
    <mergeCell ref="B174:E174"/>
    <mergeCell ref="B175:E175"/>
    <mergeCell ref="B177:E177"/>
    <mergeCell ref="B178:E178"/>
    <mergeCell ref="B179:E179"/>
    <mergeCell ref="B181:E181"/>
    <mergeCell ref="B176:E176"/>
    <mergeCell ref="B180:E180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47:E147"/>
    <mergeCell ref="B149:E149"/>
    <mergeCell ref="B150:E150"/>
    <mergeCell ref="B151:E151"/>
    <mergeCell ref="B154:E154"/>
    <mergeCell ref="B155:E155"/>
    <mergeCell ref="B148:E148"/>
    <mergeCell ref="B141:E141"/>
    <mergeCell ref="B142:E142"/>
    <mergeCell ref="B143:E143"/>
    <mergeCell ref="B144:E144"/>
    <mergeCell ref="B145:E145"/>
    <mergeCell ref="B146:E146"/>
    <mergeCell ref="B135:E135"/>
    <mergeCell ref="B136:E136"/>
    <mergeCell ref="B137:E137"/>
    <mergeCell ref="B138:E138"/>
    <mergeCell ref="B139:E139"/>
    <mergeCell ref="B140:E140"/>
    <mergeCell ref="B127:E127"/>
    <mergeCell ref="B128:E128"/>
    <mergeCell ref="B129:E129"/>
    <mergeCell ref="B130:E130"/>
    <mergeCell ref="B133:E133"/>
    <mergeCell ref="B134:E134"/>
    <mergeCell ref="B120:E120"/>
    <mergeCell ref="B121:E121"/>
    <mergeCell ref="B122:E122"/>
    <mergeCell ref="B124:E124"/>
    <mergeCell ref="B125:E125"/>
    <mergeCell ref="B126:E126"/>
    <mergeCell ref="B123:E123"/>
    <mergeCell ref="B114:E114"/>
    <mergeCell ref="B115:E115"/>
    <mergeCell ref="B116:E116"/>
    <mergeCell ref="B119:E119"/>
    <mergeCell ref="B57:E57"/>
    <mergeCell ref="B58:E58"/>
    <mergeCell ref="B59:E59"/>
    <mergeCell ref="B60:E60"/>
    <mergeCell ref="B61:E61"/>
    <mergeCell ref="B107:C107"/>
    <mergeCell ref="B113:E113"/>
    <mergeCell ref="B117:E117"/>
    <mergeCell ref="B118:E118"/>
    <mergeCell ref="B56:E56"/>
    <mergeCell ref="B43:E43"/>
    <mergeCell ref="B44:E44"/>
    <mergeCell ref="B45:E45"/>
    <mergeCell ref="B46:E46"/>
    <mergeCell ref="B47:E47"/>
    <mergeCell ref="B48:E48"/>
    <mergeCell ref="B111:E111"/>
    <mergeCell ref="B112:E112"/>
    <mergeCell ref="B33:E33"/>
    <mergeCell ref="B34:E34"/>
    <mergeCell ref="B35:E35"/>
    <mergeCell ref="B36:E36"/>
    <mergeCell ref="B49:E49"/>
    <mergeCell ref="B52:E52"/>
    <mergeCell ref="B53:E53"/>
    <mergeCell ref="B54:E54"/>
    <mergeCell ref="B55:E55"/>
    <mergeCell ref="C11:H11"/>
    <mergeCell ref="B221:E221"/>
    <mergeCell ref="B222:E222"/>
    <mergeCell ref="B223:E223"/>
    <mergeCell ref="B23:E23"/>
    <mergeCell ref="B24:E24"/>
    <mergeCell ref="B25:E25"/>
    <mergeCell ref="B26:E26"/>
    <mergeCell ref="B27:E27"/>
    <mergeCell ref="B28:E28"/>
    <mergeCell ref="C12:H12"/>
    <mergeCell ref="C13:H13"/>
    <mergeCell ref="C14:H14"/>
    <mergeCell ref="C15:H15"/>
    <mergeCell ref="C16:H16"/>
    <mergeCell ref="B22:E22"/>
    <mergeCell ref="B37:E37"/>
    <mergeCell ref="B38:E38"/>
    <mergeCell ref="B39:E39"/>
    <mergeCell ref="B40:E40"/>
    <mergeCell ref="B41:E41"/>
    <mergeCell ref="B42:E42"/>
    <mergeCell ref="B29:E29"/>
    <mergeCell ref="B32:E32"/>
    <mergeCell ref="A1:K1"/>
    <mergeCell ref="F3:G3"/>
    <mergeCell ref="F4:G4"/>
    <mergeCell ref="F5:G5"/>
    <mergeCell ref="F6:H6"/>
    <mergeCell ref="B7:H7"/>
    <mergeCell ref="C8:H8"/>
    <mergeCell ref="C9:H9"/>
    <mergeCell ref="C10:H10"/>
  </mergeCells>
  <printOptions horizontalCentered="1"/>
  <pageMargins left="0.19685039370078741" right="0.19685039370078741" top="0.49" bottom="0.51" header="0.23" footer="0.2"/>
  <pageSetup paperSize="9" orientation="landscape" verticalDpi="300" r:id="rId1"/>
  <headerFooter>
    <oddHeader>&amp;L&amp;D&amp;C&amp;F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Audiovizuálny fond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Lukačiková</dc:creator>
  <cp:lastModifiedBy>Gabriela Franzenová</cp:lastModifiedBy>
  <cp:lastPrinted>2018-02-23T12:37:34Z</cp:lastPrinted>
  <dcterms:created xsi:type="dcterms:W3CDTF">2018-02-20T07:51:40Z</dcterms:created>
  <dcterms:modified xsi:type="dcterms:W3CDTF">2024-11-13T12:16:35Z</dcterms:modified>
</cp:coreProperties>
</file>